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9440" windowHeight="12210" tabRatio="938"/>
  </bookViews>
  <sheets>
    <sheet name="RegXV" sheetId="111" r:id="rId1"/>
    <sheet name="Arica " sheetId="112" r:id="rId2"/>
    <sheet name="RegI" sheetId="113" r:id="rId3"/>
    <sheet name="Iquique " sheetId="114" r:id="rId4"/>
    <sheet name="RegII" sheetId="115" r:id="rId5"/>
    <sheet name="Antofagasta " sheetId="116" r:id="rId6"/>
    <sheet name="Mejillones " sheetId="117" r:id="rId7"/>
    <sheet name="Taltal " sheetId="118" r:id="rId8"/>
    <sheet name="Tocopilla" sheetId="119" r:id="rId9"/>
    <sheet name="RegIII" sheetId="144" r:id="rId10"/>
    <sheet name="Caldera" sheetId="145" r:id="rId11"/>
    <sheet name="Chañaral" sheetId="146" r:id="rId12"/>
    <sheet name="Huasco" sheetId="147" r:id="rId13"/>
    <sheet name="Reg IV" sheetId="148" r:id="rId14"/>
    <sheet name="Coquimbo" sheetId="149" r:id="rId15"/>
    <sheet name="Los Vilos" sheetId="150" r:id="rId16"/>
    <sheet name="Tongoy" sheetId="151" r:id="rId17"/>
    <sheet name="RegV" sheetId="128" r:id="rId18"/>
    <sheet name="Quintero " sheetId="129" r:id="rId19"/>
    <sheet name="Valparaiso" sheetId="130" r:id="rId20"/>
    <sheet name="San antonio" sheetId="131" r:id="rId21"/>
    <sheet name="RegVI" sheetId="132" r:id="rId22"/>
    <sheet name="Pichilemu" sheetId="133" r:id="rId23"/>
    <sheet name="RegVII" sheetId="134" r:id="rId24"/>
    <sheet name="Constitucion" sheetId="135" r:id="rId25"/>
    <sheet name="Pelluhue" sheetId="136" r:id="rId26"/>
    <sheet name="XVI" sheetId="162" r:id="rId27"/>
    <sheet name="Chillán" sheetId="163" r:id="rId28"/>
    <sheet name="RegVIII" sheetId="152" r:id="rId29"/>
    <sheet name="Coronel" sheetId="153" r:id="rId30"/>
    <sheet name="Lebu" sheetId="140" r:id="rId31"/>
    <sheet name="San Vicente" sheetId="141" r:id="rId32"/>
    <sheet name="Talcahuano" sheetId="142" r:id="rId33"/>
    <sheet name="Tome" sheetId="143" r:id="rId34"/>
    <sheet name="IX" sheetId="88" r:id="rId35"/>
    <sheet name="PTO. SAAVEDRA" sheetId="89" r:id="rId36"/>
    <sheet name="XIV" sheetId="155" r:id="rId37"/>
    <sheet name="CORRAL" sheetId="91" r:id="rId38"/>
    <sheet name="Valdivia" sheetId="156" r:id="rId39"/>
    <sheet name="X" sheetId="157" r:id="rId40"/>
    <sheet name="ANCUD" sheetId="94" r:id="rId41"/>
    <sheet name="Calbuco" sheetId="158" r:id="rId42"/>
    <sheet name="CASTRO" sheetId="96" r:id="rId43"/>
    <sheet name="Puerto Montt" sheetId="159" r:id="rId44"/>
    <sheet name="QUELLON" sheetId="98" r:id="rId45"/>
    <sheet name="MAULLIN" sheetId="99" r:id="rId46"/>
    <sheet name="XI" sheetId="160" r:id="rId47"/>
    <sheet name="Aysen" sheetId="161" r:id="rId48"/>
    <sheet name="MELINKA" sheetId="102" r:id="rId49"/>
    <sheet name="GUAITECAS" sheetId="104" r:id="rId50"/>
    <sheet name="XII" sheetId="103" r:id="rId51"/>
    <sheet name="PTO.NATALES" sheetId="105" r:id="rId52"/>
    <sheet name="PTO.WILLIAMS" sheetId="106" r:id="rId53"/>
    <sheet name="PUNTA ARENAS" sheetId="107" r:id="rId54"/>
    <sheet name="PORVENIR" sheetId="108" r:id="rId55"/>
    <sheet name="R.M." sheetId="109" r:id="rId56"/>
  </sheets>
  <definedNames>
    <definedName name="_xlnm._FilterDatabase" localSheetId="40" hidden="1">ANCUD!$A$6:$R$56</definedName>
    <definedName name="_xlnm._FilterDatabase" localSheetId="1" hidden="1">'Arica '!$A$6:$R$36</definedName>
    <definedName name="_xlnm._FilterDatabase" localSheetId="47" hidden="1">Aysen!$A$6:$R$44</definedName>
    <definedName name="_xlnm._FilterDatabase" localSheetId="41" hidden="1">Calbuco!$A$6:$R$68</definedName>
    <definedName name="_xlnm._FilterDatabase" localSheetId="10" hidden="1">Caldera!$A$6:$R$65</definedName>
    <definedName name="_xlnm._FilterDatabase" localSheetId="42" hidden="1">CASTRO!$A$6:$R$53</definedName>
    <definedName name="_xlnm._FilterDatabase" localSheetId="27" hidden="1">Chillán!$A$6:$R$36</definedName>
    <definedName name="_xlnm._FilterDatabase" localSheetId="14" hidden="1">Coquimbo!$A$6:$R$85</definedName>
    <definedName name="_xlnm._FilterDatabase" localSheetId="29" hidden="1">Coronel!$A$6:$R$94</definedName>
    <definedName name="_xlnm._FilterDatabase" localSheetId="34" hidden="1">IX!$A$6:$R$15</definedName>
    <definedName name="_xlnm._FilterDatabase" localSheetId="15" hidden="1">'Los Vilos'!$A$6:$R$50</definedName>
    <definedName name="_xlnm._FilterDatabase" localSheetId="45" hidden="1">MAULLIN!$A$6:$R$25</definedName>
    <definedName name="_xlnm._FilterDatabase" localSheetId="48" hidden="1">MELINKA!$A$6:$R$16</definedName>
    <definedName name="_xlnm._FilterDatabase" localSheetId="35" hidden="1">'PTO. SAAVEDRA'!$A$6:$R$15</definedName>
    <definedName name="_xlnm._FilterDatabase" localSheetId="51" hidden="1">PTO.NATALES!$A$6:$R$27</definedName>
    <definedName name="_xlnm._FilterDatabase" localSheetId="43" hidden="1">'Puerto Montt'!$A$6:$R$114</definedName>
    <definedName name="_xlnm._FilterDatabase" localSheetId="53" hidden="1">'PUNTA ARENAS'!$A$6:$R$39</definedName>
    <definedName name="_xlnm._FilterDatabase" localSheetId="44" hidden="1">QUELLON!$A$6:$R$34</definedName>
    <definedName name="_xlnm._FilterDatabase" localSheetId="55" hidden="1">R.M.!$A$6:$R$70</definedName>
    <definedName name="_xlnm._FilterDatabase" localSheetId="13" hidden="1">'Reg IV'!$A$6:$R$98</definedName>
    <definedName name="_xlnm._FilterDatabase" localSheetId="9" hidden="1">RegIII!$A$7:$R$67</definedName>
    <definedName name="_xlnm._FilterDatabase" localSheetId="28" hidden="1">RegVIII!$A$6:$R$128</definedName>
    <definedName name="_xlnm._FilterDatabase" localSheetId="16" hidden="1">Tongoy!$A$6:$R$34</definedName>
    <definedName name="_xlnm._FilterDatabase" localSheetId="38" hidden="1">Valdivia!$A$6:$R$50</definedName>
    <definedName name="_xlnm._FilterDatabase" localSheetId="39" hidden="1">X!$A$6:$R$128</definedName>
    <definedName name="_xlnm._FilterDatabase" localSheetId="46" hidden="1">XI!$A$6:$R$46</definedName>
    <definedName name="_xlnm._FilterDatabase" localSheetId="50" hidden="1">XII!$A$6:$R$38</definedName>
    <definedName name="_xlnm._FilterDatabase" localSheetId="26" hidden="1">XVI!$A$6:$R$36</definedName>
    <definedName name="_xlnm.Print_Area" localSheetId="40">ANCUD!$A$1:$R$73</definedName>
    <definedName name="_xlnm.Print_Area" localSheetId="5">'Antofagasta '!$A$1:$R$44</definedName>
    <definedName name="_xlnm.Print_Area" localSheetId="1">'Arica '!$A$1:$R$54</definedName>
    <definedName name="_xlnm.Print_Area" localSheetId="47">Aysen!$A$1:$R$61</definedName>
    <definedName name="_xlnm.Print_Area" localSheetId="41">Calbuco!$A$1:$R$85</definedName>
    <definedName name="_xlnm.Print_Area" localSheetId="10">Caldera!$A$1:$R$82</definedName>
    <definedName name="_xlnm.Print_Area" localSheetId="42">CASTRO!$A$1:$R$71</definedName>
    <definedName name="_xlnm.Print_Area" localSheetId="11">Chañaral!$A$1:$R$30</definedName>
    <definedName name="_xlnm.Print_Area" localSheetId="27">Chillán!$A$1:$R$53</definedName>
    <definedName name="_xlnm.Print_Area" localSheetId="14">Coquimbo!$A$1:$R$103</definedName>
    <definedName name="_xlnm.Print_Area" localSheetId="29">Coronel!$A$1:$R$111</definedName>
    <definedName name="_xlnm.Print_Area" localSheetId="37">CORRAL!$A$1:$R$29</definedName>
    <definedName name="_xlnm.Print_Area" localSheetId="49">GUAITECAS!$A$1:$R$26</definedName>
    <definedName name="_xlnm.Print_Area" localSheetId="12">Huasco!$A$1:$R$37</definedName>
    <definedName name="_xlnm.Print_Area" localSheetId="3">'Iquique '!$A$1:$R$78</definedName>
    <definedName name="_xlnm.Print_Area" localSheetId="34">IX!$A$1:$R$32</definedName>
    <definedName name="_xlnm.Print_Area" localSheetId="15">'Los Vilos'!$A$1:$R$67</definedName>
    <definedName name="_xlnm.Print_Area" localSheetId="45">MAULLIN!$A$1:$R$42</definedName>
    <definedName name="_xlnm.Print_Area" localSheetId="6">'Mejillones '!$A$1:$R$53</definedName>
    <definedName name="_xlnm.Print_Area" localSheetId="48">MELINKA!$A$1:$R$33</definedName>
    <definedName name="_xlnm.Print_Area" localSheetId="54">PORVENIR!$A$1:$R$31</definedName>
    <definedName name="_xlnm.Print_Area" localSheetId="35">'PTO. SAAVEDRA'!$A$1:$R$32</definedName>
    <definedName name="_xlnm.Print_Area" localSheetId="51">PTO.NATALES!$A$1:$R$44</definedName>
    <definedName name="_xlnm.Print_Area" localSheetId="52">PTO.WILLIAMS!$A$1:$R$29</definedName>
    <definedName name="_xlnm.Print_Area" localSheetId="43">'Puerto Montt'!$A$1:$R$132</definedName>
    <definedName name="_xlnm.Print_Area" localSheetId="53">'PUNTA ARENAS'!$A$1:$R$56</definedName>
    <definedName name="_xlnm.Print_Area" localSheetId="44">QUELLON!$A$1:$R$53</definedName>
    <definedName name="_xlnm.Print_Area" localSheetId="18">'Quintero '!$A$1:$R$71</definedName>
    <definedName name="_xlnm.Print_Area" localSheetId="55">R.M.!$A$1:$R$87</definedName>
    <definedName name="_xlnm.Print_Area" localSheetId="13">'Reg IV'!$A$1:$R$115</definedName>
    <definedName name="_xlnm.Print_Area" localSheetId="2">RegI!$A$1:$R$78</definedName>
    <definedName name="_xlnm.Print_Area" localSheetId="4">RegII!$A$1:$R$67</definedName>
    <definedName name="_xlnm.Print_Area" localSheetId="9">RegIII!$A$1:$R$85</definedName>
    <definedName name="_xlnm.Print_Area" localSheetId="17">RegV!$A$1:$R$103</definedName>
    <definedName name="_xlnm.Print_Area" localSheetId="28">RegVIII!$A$1:$R$146</definedName>
    <definedName name="_xlnm.Print_Area" localSheetId="0">RegXV!$A$1:$R$53</definedName>
    <definedName name="_xlnm.Print_Area" localSheetId="7">'Taltal '!$A$1:$R$35</definedName>
    <definedName name="_xlnm.Print_Area" localSheetId="8">Tocopilla!$A$1:$R$39</definedName>
    <definedName name="_xlnm.Print_Area" localSheetId="16">Tongoy!$A$1:$R$52</definedName>
    <definedName name="_xlnm.Print_Area" localSheetId="38">Valdivia!$A$1:$R$67</definedName>
    <definedName name="_xlnm.Print_Area" localSheetId="39">X!$A$1:$R$145</definedName>
    <definedName name="_xlnm.Print_Area" localSheetId="46">XI!$A$3:$R$63</definedName>
    <definedName name="_xlnm.Print_Area" localSheetId="50">XII!$A$1:$R$55</definedName>
    <definedName name="_xlnm.Print_Area" localSheetId="36">XIV!$A$1:$R$69</definedName>
    <definedName name="_xlnm.Print_Area" localSheetId="26">XVI!$A$1:$R$54</definedName>
    <definedName name="_xlnm.Print_Titles" localSheetId="40">ANCUD!$1:$6</definedName>
    <definedName name="_xlnm.Print_Titles" localSheetId="5">'Antofagasta '!$1:$6</definedName>
    <definedName name="_xlnm.Print_Titles" localSheetId="1">'Arica '!$1:$6</definedName>
    <definedName name="_xlnm.Print_Titles" localSheetId="47">Aysen!$1:$6</definedName>
    <definedName name="_xlnm.Print_Titles" localSheetId="41">Calbuco!$1:$6</definedName>
    <definedName name="_xlnm.Print_Titles" localSheetId="10">Caldera!$1:$6</definedName>
    <definedName name="_xlnm.Print_Titles" localSheetId="42">CASTRO!$1:$6</definedName>
    <definedName name="_xlnm.Print_Titles" localSheetId="11">Chañaral!$1:$6</definedName>
    <definedName name="_xlnm.Print_Titles" localSheetId="27">Chillán!$1:$6</definedName>
    <definedName name="_xlnm.Print_Titles" localSheetId="14">Coquimbo!$1:$6</definedName>
    <definedName name="_xlnm.Print_Titles" localSheetId="29">Coronel!$1:$6</definedName>
    <definedName name="_xlnm.Print_Titles" localSheetId="37">CORRAL!$1:$6</definedName>
    <definedName name="_xlnm.Print_Titles" localSheetId="49">GUAITECAS!$1:$6</definedName>
    <definedName name="_xlnm.Print_Titles" localSheetId="12">Huasco!$1:$6</definedName>
    <definedName name="_xlnm.Print_Titles" localSheetId="3">'Iquique '!$1:$6</definedName>
    <definedName name="_xlnm.Print_Titles" localSheetId="34">IX!$1:$6</definedName>
    <definedName name="_xlnm.Print_Titles" localSheetId="15">'Los Vilos'!$1:$6</definedName>
    <definedName name="_xlnm.Print_Titles" localSheetId="45">MAULLIN!$1:$6</definedName>
    <definedName name="_xlnm.Print_Titles" localSheetId="6">'Mejillones '!$1:$6</definedName>
    <definedName name="_xlnm.Print_Titles" localSheetId="48">MELINKA!$1:$6</definedName>
    <definedName name="_xlnm.Print_Titles" localSheetId="54">PORVENIR!$1:$6</definedName>
    <definedName name="_xlnm.Print_Titles" localSheetId="35">'PTO. SAAVEDRA'!$1:$6</definedName>
    <definedName name="_xlnm.Print_Titles" localSheetId="51">PTO.NATALES!$1:$6</definedName>
    <definedName name="_xlnm.Print_Titles" localSheetId="43">'Puerto Montt'!$1:$6</definedName>
    <definedName name="_xlnm.Print_Titles" localSheetId="53">'PUNTA ARENAS'!$1:$6</definedName>
    <definedName name="_xlnm.Print_Titles" localSheetId="44">QUELLON!$1:$6</definedName>
    <definedName name="_xlnm.Print_Titles" localSheetId="18">'Quintero '!$1:$6</definedName>
    <definedName name="_xlnm.Print_Titles" localSheetId="55">R.M.!$1:$6</definedName>
    <definedName name="_xlnm.Print_Titles" localSheetId="13">'Reg IV'!$1:$6</definedName>
    <definedName name="_xlnm.Print_Titles" localSheetId="2">RegI!$1:$6</definedName>
    <definedName name="_xlnm.Print_Titles" localSheetId="4">RegII!$1:$6</definedName>
    <definedName name="_xlnm.Print_Titles" localSheetId="9">RegIII!$1:$7</definedName>
    <definedName name="_xlnm.Print_Titles" localSheetId="17">RegV!$1:$6</definedName>
    <definedName name="_xlnm.Print_Titles" localSheetId="28">RegVIII!$1:$6</definedName>
    <definedName name="_xlnm.Print_Titles" localSheetId="0">RegXV!$1:$6</definedName>
    <definedName name="_xlnm.Print_Titles" localSheetId="7">'Taltal '!$1:$6</definedName>
    <definedName name="_xlnm.Print_Titles" localSheetId="8">Tocopilla!$1:$6</definedName>
    <definedName name="_xlnm.Print_Titles" localSheetId="16">Tongoy!$1:$6</definedName>
    <definedName name="_xlnm.Print_Titles" localSheetId="38">Valdivia!$1:$6</definedName>
    <definedName name="_xlnm.Print_Titles" localSheetId="39">X!$1:$6</definedName>
    <definedName name="_xlnm.Print_Titles" localSheetId="46">XI!$1:$6</definedName>
    <definedName name="_xlnm.Print_Titles" localSheetId="50">XII!$1:$6</definedName>
    <definedName name="_xlnm.Print_Titles" localSheetId="36">XIV!$1:$6</definedName>
    <definedName name="_xlnm.Print_Titles" localSheetId="26">XVI!$1:$6</definedName>
  </definedNames>
  <calcPr calcId="145621"/>
</workbook>
</file>

<file path=xl/calcChain.xml><?xml version="1.0" encoding="utf-8"?>
<calcChain xmlns="http://schemas.openxmlformats.org/spreadsheetml/2006/main">
  <c r="R8" i="163" l="1"/>
  <c r="R9" i="163"/>
  <c r="R10" i="163"/>
  <c r="R11" i="163"/>
  <c r="R12" i="163"/>
  <c r="R13" i="163"/>
  <c r="R14" i="163"/>
  <c r="R15" i="163"/>
  <c r="R16" i="163"/>
  <c r="R17" i="163"/>
  <c r="R18" i="163"/>
  <c r="R19" i="163"/>
  <c r="R20" i="163"/>
  <c r="R21" i="163"/>
  <c r="R22" i="163"/>
  <c r="R23" i="163"/>
  <c r="R24" i="163"/>
  <c r="R26" i="163"/>
  <c r="R27" i="163"/>
  <c r="R29" i="163"/>
  <c r="R30" i="163"/>
  <c r="R32" i="163"/>
  <c r="R33" i="163"/>
  <c r="R35" i="163"/>
  <c r="R36" i="163"/>
  <c r="R7" i="163"/>
  <c r="R36" i="162" l="1"/>
  <c r="R8" i="162"/>
  <c r="R9" i="162"/>
  <c r="R10" i="162"/>
  <c r="R11" i="162"/>
  <c r="R12" i="162"/>
  <c r="R13" i="162"/>
  <c r="R14" i="162"/>
  <c r="R15" i="162"/>
  <c r="R16" i="162"/>
  <c r="R17" i="162"/>
  <c r="R18" i="162"/>
  <c r="R19" i="162"/>
  <c r="R20" i="162"/>
  <c r="R21" i="162"/>
  <c r="R22" i="162"/>
  <c r="R23" i="162"/>
  <c r="R24" i="162"/>
  <c r="R26" i="162"/>
  <c r="R27" i="162"/>
  <c r="R29" i="162"/>
  <c r="R30" i="162"/>
  <c r="R32" i="162"/>
  <c r="R33" i="162"/>
  <c r="R35" i="162"/>
  <c r="R7" i="162"/>
  <c r="R8" i="161" l="1"/>
  <c r="R10" i="161"/>
  <c r="R11" i="161"/>
  <c r="R12" i="161"/>
  <c r="R13" i="161"/>
  <c r="R14" i="161"/>
  <c r="R15" i="161"/>
  <c r="R16" i="161"/>
  <c r="R17" i="161"/>
  <c r="R18" i="161"/>
  <c r="R19" i="161"/>
  <c r="R20" i="161"/>
  <c r="R21" i="161"/>
  <c r="R22" i="161"/>
  <c r="R23" i="161"/>
  <c r="R24" i="161"/>
  <c r="R25" i="161"/>
  <c r="R26" i="161"/>
  <c r="R27" i="161"/>
  <c r="R28" i="161"/>
  <c r="R29" i="161"/>
  <c r="R31" i="161"/>
  <c r="R32" i="161"/>
  <c r="R33" i="161"/>
  <c r="R34" i="161"/>
  <c r="R36" i="161"/>
  <c r="R37" i="161"/>
  <c r="R38" i="161"/>
  <c r="R39" i="161"/>
  <c r="R40" i="161"/>
  <c r="R41" i="161"/>
  <c r="R43" i="161"/>
  <c r="R44" i="161"/>
  <c r="R7" i="161"/>
  <c r="R8" i="160" l="1"/>
  <c r="R10" i="160"/>
  <c r="R11" i="160"/>
  <c r="R12" i="160"/>
  <c r="R13" i="160"/>
  <c r="R14" i="160"/>
  <c r="R15" i="160"/>
  <c r="R16" i="160"/>
  <c r="R17" i="160"/>
  <c r="R18" i="160"/>
  <c r="R19" i="160"/>
  <c r="R20" i="160"/>
  <c r="R21" i="160"/>
  <c r="R22" i="160"/>
  <c r="R23" i="160"/>
  <c r="R24" i="160"/>
  <c r="R25" i="160"/>
  <c r="R26" i="160"/>
  <c r="R27" i="160"/>
  <c r="R28" i="160"/>
  <c r="R29" i="160"/>
  <c r="R31" i="160"/>
  <c r="R32" i="160"/>
  <c r="R33" i="160"/>
  <c r="R34" i="160"/>
  <c r="R35" i="160"/>
  <c r="R36" i="160"/>
  <c r="R38" i="160"/>
  <c r="R39" i="160"/>
  <c r="R40" i="160"/>
  <c r="R41" i="160"/>
  <c r="R42" i="160"/>
  <c r="R43" i="160"/>
  <c r="R45" i="160"/>
  <c r="R46" i="160"/>
  <c r="R7" i="160"/>
  <c r="R8" i="159" l="1"/>
  <c r="R9" i="159"/>
  <c r="R10" i="159"/>
  <c r="R11" i="159"/>
  <c r="R12" i="159"/>
  <c r="R13" i="159"/>
  <c r="R14" i="159"/>
  <c r="R16" i="159"/>
  <c r="R17" i="159"/>
  <c r="R18" i="159"/>
  <c r="R19" i="159"/>
  <c r="R20" i="159"/>
  <c r="R21" i="159"/>
  <c r="R22" i="159"/>
  <c r="R23" i="159"/>
  <c r="R24" i="159"/>
  <c r="R25" i="159"/>
  <c r="R26" i="159"/>
  <c r="R27" i="159"/>
  <c r="R28" i="159"/>
  <c r="R29" i="159"/>
  <c r="R30" i="159"/>
  <c r="R31" i="159"/>
  <c r="R32" i="159"/>
  <c r="R33" i="159"/>
  <c r="R34" i="159"/>
  <c r="R35" i="159"/>
  <c r="R36" i="159"/>
  <c r="R37" i="159"/>
  <c r="R38" i="159"/>
  <c r="R39" i="159"/>
  <c r="R40" i="159"/>
  <c r="R41" i="159"/>
  <c r="R42" i="159"/>
  <c r="R43" i="159"/>
  <c r="R44" i="159"/>
  <c r="R45" i="159"/>
  <c r="R46" i="159"/>
  <c r="R47" i="159"/>
  <c r="R48" i="159"/>
  <c r="R49" i="159"/>
  <c r="R50" i="159"/>
  <c r="R51" i="159"/>
  <c r="R52" i="159"/>
  <c r="R53" i="159"/>
  <c r="R54" i="159"/>
  <c r="R55" i="159"/>
  <c r="R56" i="159"/>
  <c r="R57" i="159"/>
  <c r="R58" i="159"/>
  <c r="R59" i="159"/>
  <c r="R61" i="159"/>
  <c r="R62" i="159"/>
  <c r="R63" i="159"/>
  <c r="R64" i="159"/>
  <c r="R65" i="159"/>
  <c r="R66" i="159"/>
  <c r="R67" i="159"/>
  <c r="R68" i="159"/>
  <c r="R69" i="159"/>
  <c r="R70" i="159"/>
  <c r="R71" i="159"/>
  <c r="R72" i="159"/>
  <c r="R73" i="159"/>
  <c r="R74" i="159"/>
  <c r="R75" i="159"/>
  <c r="R76" i="159"/>
  <c r="R77" i="159"/>
  <c r="R78" i="159"/>
  <c r="R79" i="159"/>
  <c r="R80" i="159"/>
  <c r="R81" i="159"/>
  <c r="R82" i="159"/>
  <c r="R83" i="159"/>
  <c r="R84" i="159"/>
  <c r="R85" i="159"/>
  <c r="R86" i="159"/>
  <c r="R87" i="159"/>
  <c r="R88" i="159"/>
  <c r="R89" i="159"/>
  <c r="R90" i="159"/>
  <c r="R91" i="159"/>
  <c r="R92" i="159"/>
  <c r="R93" i="159"/>
  <c r="R94" i="159"/>
  <c r="R95" i="159"/>
  <c r="R96" i="159"/>
  <c r="R98" i="159"/>
  <c r="R99" i="159"/>
  <c r="R100" i="159"/>
  <c r="R101" i="159"/>
  <c r="R102" i="159"/>
  <c r="R103" i="159"/>
  <c r="R104" i="159"/>
  <c r="R105" i="159"/>
  <c r="R106" i="159"/>
  <c r="R107" i="159"/>
  <c r="R109" i="159"/>
  <c r="R110" i="159"/>
  <c r="R111" i="159"/>
  <c r="R112" i="159"/>
  <c r="R113" i="159"/>
  <c r="R114" i="159"/>
  <c r="R7" i="159"/>
  <c r="R8" i="158" l="1"/>
  <c r="R9" i="158"/>
  <c r="R10" i="158"/>
  <c r="R12" i="158"/>
  <c r="R13" i="158"/>
  <c r="R14" i="158"/>
  <c r="R15" i="158"/>
  <c r="R16" i="158"/>
  <c r="R17" i="158"/>
  <c r="R18" i="158"/>
  <c r="R19" i="158"/>
  <c r="R20" i="158"/>
  <c r="R21" i="158"/>
  <c r="R22" i="158"/>
  <c r="R23" i="158"/>
  <c r="R24" i="158"/>
  <c r="R25" i="158"/>
  <c r="R26" i="158"/>
  <c r="R27" i="158"/>
  <c r="R28" i="158"/>
  <c r="R29" i="158"/>
  <c r="R31" i="158"/>
  <c r="R32" i="158"/>
  <c r="R33" i="158"/>
  <c r="R34" i="158"/>
  <c r="R35" i="158"/>
  <c r="R36" i="158"/>
  <c r="R37" i="158"/>
  <c r="R38" i="158"/>
  <c r="R39" i="158"/>
  <c r="R40" i="158"/>
  <c r="R41" i="158"/>
  <c r="R42" i="158"/>
  <c r="R43" i="158"/>
  <c r="R44" i="158"/>
  <c r="R45" i="158"/>
  <c r="R46" i="158"/>
  <c r="R47" i="158"/>
  <c r="R48" i="158"/>
  <c r="R49" i="158"/>
  <c r="R50" i="158"/>
  <c r="R51" i="158"/>
  <c r="R52" i="158"/>
  <c r="R53" i="158"/>
  <c r="R54" i="158"/>
  <c r="R55" i="158"/>
  <c r="R56" i="158"/>
  <c r="R58" i="158"/>
  <c r="R59" i="158"/>
  <c r="R60" i="158"/>
  <c r="R61" i="158"/>
  <c r="R62" i="158"/>
  <c r="R63" i="158"/>
  <c r="R65" i="158"/>
  <c r="R66" i="158"/>
  <c r="R67" i="158"/>
  <c r="R68" i="158"/>
  <c r="R7" i="158"/>
  <c r="R8" i="157" l="1"/>
  <c r="R9" i="157"/>
  <c r="R10" i="157"/>
  <c r="R11" i="157"/>
  <c r="R12" i="157"/>
  <c r="R13" i="157"/>
  <c r="R14" i="157"/>
  <c r="R15" i="157"/>
  <c r="R16" i="157"/>
  <c r="R18" i="157"/>
  <c r="R19" i="157"/>
  <c r="R20" i="157"/>
  <c r="R21" i="157"/>
  <c r="R22" i="157"/>
  <c r="R23" i="157"/>
  <c r="R24" i="157"/>
  <c r="R25" i="157"/>
  <c r="R26" i="157"/>
  <c r="R27" i="157"/>
  <c r="R28" i="157"/>
  <c r="R29" i="157"/>
  <c r="R30" i="157"/>
  <c r="R31" i="157"/>
  <c r="R32" i="157"/>
  <c r="R33" i="157"/>
  <c r="R34" i="157"/>
  <c r="R35" i="157"/>
  <c r="R36" i="157"/>
  <c r="R37" i="157"/>
  <c r="R38" i="157"/>
  <c r="R39" i="157"/>
  <c r="R40" i="157"/>
  <c r="R41" i="157"/>
  <c r="R42" i="157"/>
  <c r="R43" i="157"/>
  <c r="R44" i="157"/>
  <c r="R45" i="157"/>
  <c r="R46" i="157"/>
  <c r="R47" i="157"/>
  <c r="R48" i="157"/>
  <c r="R49" i="157"/>
  <c r="R50" i="157"/>
  <c r="R51" i="157"/>
  <c r="R52" i="157"/>
  <c r="R53" i="157"/>
  <c r="R54" i="157"/>
  <c r="R55" i="157"/>
  <c r="R56" i="157"/>
  <c r="R57" i="157"/>
  <c r="R58" i="157"/>
  <c r="R59" i="157"/>
  <c r="R60" i="157"/>
  <c r="R61" i="157"/>
  <c r="R62" i="157"/>
  <c r="R63" i="157"/>
  <c r="R64" i="157"/>
  <c r="R65" i="157"/>
  <c r="R67" i="157"/>
  <c r="R68" i="157"/>
  <c r="R69" i="157"/>
  <c r="R70" i="157"/>
  <c r="R71" i="157"/>
  <c r="R72" i="157"/>
  <c r="R73" i="157"/>
  <c r="R74" i="157"/>
  <c r="R75" i="157"/>
  <c r="R76" i="157"/>
  <c r="R77" i="157"/>
  <c r="R78" i="157"/>
  <c r="R79" i="157"/>
  <c r="R80" i="157"/>
  <c r="R81" i="157"/>
  <c r="R82" i="157"/>
  <c r="R83" i="157"/>
  <c r="R84" i="157"/>
  <c r="R85" i="157"/>
  <c r="R86" i="157"/>
  <c r="R87" i="157"/>
  <c r="R88" i="157"/>
  <c r="R89" i="157"/>
  <c r="R90" i="157"/>
  <c r="R91" i="157"/>
  <c r="R92" i="157"/>
  <c r="R93" i="157"/>
  <c r="R94" i="157"/>
  <c r="R95" i="157"/>
  <c r="R96" i="157"/>
  <c r="R97" i="157"/>
  <c r="R98" i="157"/>
  <c r="R99" i="157"/>
  <c r="R100" i="157"/>
  <c r="R101" i="157"/>
  <c r="R102" i="157"/>
  <c r="R103" i="157"/>
  <c r="R104" i="157"/>
  <c r="R105" i="157"/>
  <c r="R106" i="157"/>
  <c r="R108" i="157"/>
  <c r="R109" i="157"/>
  <c r="R110" i="157"/>
  <c r="R111" i="157"/>
  <c r="R112" i="157"/>
  <c r="R113" i="157"/>
  <c r="R114" i="157"/>
  <c r="R115" i="157"/>
  <c r="R116" i="157"/>
  <c r="R117" i="157"/>
  <c r="R118" i="157"/>
  <c r="R119" i="157"/>
  <c r="R120" i="157"/>
  <c r="R121" i="157"/>
  <c r="R123" i="157"/>
  <c r="R124" i="157"/>
  <c r="R125" i="157"/>
  <c r="R126" i="157"/>
  <c r="R127" i="157"/>
  <c r="R128" i="157"/>
  <c r="R7" i="157"/>
  <c r="R8" i="156" l="1"/>
  <c r="R9" i="156"/>
  <c r="R10" i="156"/>
  <c r="R12" i="156"/>
  <c r="R13" i="156"/>
  <c r="R14" i="156"/>
  <c r="R15" i="156"/>
  <c r="R16" i="156"/>
  <c r="R17" i="156"/>
  <c r="R18" i="156"/>
  <c r="R19" i="156"/>
  <c r="R20" i="156"/>
  <c r="R21" i="156"/>
  <c r="R22" i="156"/>
  <c r="R23" i="156"/>
  <c r="R24" i="156"/>
  <c r="R25" i="156"/>
  <c r="R26" i="156"/>
  <c r="R27" i="156"/>
  <c r="R28" i="156"/>
  <c r="R29" i="156"/>
  <c r="R30" i="156"/>
  <c r="R31" i="156"/>
  <c r="R32" i="156"/>
  <c r="R33" i="156"/>
  <c r="R34" i="156"/>
  <c r="R35" i="156"/>
  <c r="R37" i="156"/>
  <c r="R38" i="156"/>
  <c r="R39" i="156"/>
  <c r="R40" i="156"/>
  <c r="R41" i="156"/>
  <c r="R42" i="156"/>
  <c r="R44" i="156"/>
  <c r="R45" i="156"/>
  <c r="R46" i="156"/>
  <c r="R47" i="156"/>
  <c r="R49" i="156"/>
  <c r="R50" i="156"/>
  <c r="R7" i="156"/>
  <c r="R8" i="155" l="1"/>
  <c r="R9" i="155"/>
  <c r="R10" i="155"/>
  <c r="R12" i="155"/>
  <c r="R13" i="155"/>
  <c r="R14" i="155"/>
  <c r="R15" i="155"/>
  <c r="R16" i="155"/>
  <c r="R17" i="155"/>
  <c r="R18" i="155"/>
  <c r="R19" i="155"/>
  <c r="R20" i="155"/>
  <c r="R21" i="155"/>
  <c r="R22" i="155"/>
  <c r="R23" i="155"/>
  <c r="R24" i="155"/>
  <c r="R25" i="155"/>
  <c r="R26" i="155"/>
  <c r="R27" i="155"/>
  <c r="R28" i="155"/>
  <c r="R29" i="155"/>
  <c r="R30" i="155"/>
  <c r="R31" i="155"/>
  <c r="R32" i="155"/>
  <c r="R33" i="155"/>
  <c r="R34" i="155"/>
  <c r="R35" i="155"/>
  <c r="R37" i="155"/>
  <c r="R38" i="155"/>
  <c r="R39" i="155"/>
  <c r="R40" i="155"/>
  <c r="R41" i="155"/>
  <c r="R42" i="155"/>
  <c r="R43" i="155"/>
  <c r="R44" i="155"/>
  <c r="R46" i="155"/>
  <c r="R47" i="155"/>
  <c r="R48" i="155"/>
  <c r="R49" i="155"/>
  <c r="R51" i="155"/>
  <c r="R52" i="155"/>
  <c r="R7" i="155"/>
  <c r="R8" i="153" l="1"/>
  <c r="R9" i="153"/>
  <c r="R10" i="153"/>
  <c r="R11" i="153"/>
  <c r="R12" i="153"/>
  <c r="R13" i="153"/>
  <c r="R14" i="153"/>
  <c r="R15" i="153"/>
  <c r="R16" i="153"/>
  <c r="R17" i="153"/>
  <c r="R18" i="153"/>
  <c r="R19" i="153"/>
  <c r="R20" i="153"/>
  <c r="R21" i="153"/>
  <c r="R22" i="153"/>
  <c r="R24" i="153"/>
  <c r="R25" i="153"/>
  <c r="R26" i="153"/>
  <c r="R27" i="153"/>
  <c r="R28" i="153"/>
  <c r="R29" i="153"/>
  <c r="R30" i="153"/>
  <c r="R31" i="153"/>
  <c r="R32" i="153"/>
  <c r="R33" i="153"/>
  <c r="R34" i="153"/>
  <c r="R35" i="153"/>
  <c r="R36" i="153"/>
  <c r="R37" i="153"/>
  <c r="R38" i="153"/>
  <c r="R39" i="153"/>
  <c r="R40" i="153"/>
  <c r="R41" i="153"/>
  <c r="R42" i="153"/>
  <c r="R43" i="153"/>
  <c r="R44" i="153"/>
  <c r="R45" i="153"/>
  <c r="R46" i="153"/>
  <c r="R47" i="153"/>
  <c r="R48" i="153"/>
  <c r="R49" i="153"/>
  <c r="R50" i="153"/>
  <c r="R51" i="153"/>
  <c r="R52" i="153"/>
  <c r="R53" i="153"/>
  <c r="R55" i="153"/>
  <c r="R56" i="153"/>
  <c r="R57" i="153"/>
  <c r="R58" i="153"/>
  <c r="R59" i="153"/>
  <c r="R60" i="153"/>
  <c r="R61" i="153"/>
  <c r="R62" i="153"/>
  <c r="R63" i="153"/>
  <c r="R64" i="153"/>
  <c r="R65" i="153"/>
  <c r="R66" i="153"/>
  <c r="R67" i="153"/>
  <c r="R68" i="153"/>
  <c r="R69" i="153"/>
  <c r="R70" i="153"/>
  <c r="R71" i="153"/>
  <c r="R72" i="153"/>
  <c r="R73" i="153"/>
  <c r="R74" i="153"/>
  <c r="R76" i="153"/>
  <c r="R77" i="153"/>
  <c r="R78" i="153"/>
  <c r="R79" i="153"/>
  <c r="R80" i="153"/>
  <c r="R81" i="153"/>
  <c r="R82" i="153"/>
  <c r="R83" i="153"/>
  <c r="R84" i="153"/>
  <c r="R85" i="153"/>
  <c r="R86" i="153"/>
  <c r="R87" i="153"/>
  <c r="R88" i="153"/>
  <c r="R89" i="153"/>
  <c r="R90" i="153"/>
  <c r="R91" i="153"/>
  <c r="R93" i="153"/>
  <c r="R94" i="153"/>
  <c r="R7" i="153"/>
  <c r="R8" i="152"/>
  <c r="R9" i="152"/>
  <c r="R10" i="152"/>
  <c r="R11" i="152"/>
  <c r="R12" i="152"/>
  <c r="R13" i="152"/>
  <c r="R14" i="152"/>
  <c r="R15" i="152"/>
  <c r="R16" i="152"/>
  <c r="R17" i="152"/>
  <c r="R18" i="152"/>
  <c r="R19" i="152"/>
  <c r="R20" i="152"/>
  <c r="R21" i="152"/>
  <c r="R22" i="152"/>
  <c r="R23" i="152"/>
  <c r="R24" i="152"/>
  <c r="R25" i="152"/>
  <c r="R26" i="152"/>
  <c r="R27" i="152"/>
  <c r="R28" i="152"/>
  <c r="R30" i="152"/>
  <c r="R31" i="152"/>
  <c r="R32" i="152"/>
  <c r="R33" i="152"/>
  <c r="R34" i="152"/>
  <c r="R35" i="152"/>
  <c r="R36" i="152"/>
  <c r="R37" i="152"/>
  <c r="R38" i="152"/>
  <c r="R39" i="152"/>
  <c r="R40" i="152"/>
  <c r="R41" i="152"/>
  <c r="R42" i="152"/>
  <c r="R43" i="152"/>
  <c r="R44" i="152"/>
  <c r="R45" i="152"/>
  <c r="R46" i="152"/>
  <c r="R47" i="152"/>
  <c r="R48" i="152"/>
  <c r="R49" i="152"/>
  <c r="R50" i="152"/>
  <c r="R51" i="152"/>
  <c r="R52" i="152"/>
  <c r="R53" i="152"/>
  <c r="R54" i="152"/>
  <c r="R55" i="152"/>
  <c r="R56" i="152"/>
  <c r="R57" i="152"/>
  <c r="R58" i="152"/>
  <c r="R59" i="152"/>
  <c r="R60" i="152"/>
  <c r="R61" i="152"/>
  <c r="R62" i="152"/>
  <c r="R63" i="152"/>
  <c r="R64" i="152"/>
  <c r="R65" i="152"/>
  <c r="R66" i="152"/>
  <c r="R67" i="152"/>
  <c r="R68" i="152"/>
  <c r="R69" i="152"/>
  <c r="R70" i="152"/>
  <c r="R71" i="152"/>
  <c r="R72" i="152"/>
  <c r="R73" i="152"/>
  <c r="R74" i="152"/>
  <c r="R75" i="152"/>
  <c r="R76" i="152"/>
  <c r="R77" i="152"/>
  <c r="R78" i="152"/>
  <c r="R79" i="152"/>
  <c r="R81" i="152"/>
  <c r="R82" i="152"/>
  <c r="R83" i="152"/>
  <c r="R84" i="152"/>
  <c r="R85" i="152"/>
  <c r="R86" i="152"/>
  <c r="R87" i="152"/>
  <c r="R88" i="152"/>
  <c r="R89" i="152"/>
  <c r="R90" i="152"/>
  <c r="R91" i="152"/>
  <c r="R92" i="152"/>
  <c r="R93" i="152"/>
  <c r="R94" i="152"/>
  <c r="R95" i="152"/>
  <c r="R96" i="152"/>
  <c r="R97" i="152"/>
  <c r="R98" i="152"/>
  <c r="R99" i="152"/>
  <c r="R100" i="152"/>
  <c r="R101" i="152"/>
  <c r="R102" i="152"/>
  <c r="R104" i="152"/>
  <c r="R105" i="152"/>
  <c r="R106" i="152"/>
  <c r="R107" i="152"/>
  <c r="R108" i="152"/>
  <c r="R109" i="152"/>
  <c r="R110" i="152"/>
  <c r="R111" i="152"/>
  <c r="R112" i="152"/>
  <c r="R113" i="152"/>
  <c r="R114" i="152"/>
  <c r="R115" i="152"/>
  <c r="R116" i="152"/>
  <c r="R117" i="152"/>
  <c r="R118" i="152"/>
  <c r="R119" i="152"/>
  <c r="R120" i="152"/>
  <c r="R121" i="152"/>
  <c r="R122" i="152"/>
  <c r="R123" i="152"/>
  <c r="R125" i="152"/>
  <c r="R126" i="152"/>
  <c r="R127" i="152"/>
  <c r="R128" i="152"/>
  <c r="R7" i="152"/>
  <c r="R8" i="151" l="1"/>
  <c r="R9" i="151"/>
  <c r="R10" i="151"/>
  <c r="R11" i="151"/>
  <c r="R12" i="151"/>
  <c r="R13" i="151"/>
  <c r="R14" i="151"/>
  <c r="R16" i="151"/>
  <c r="R17" i="151"/>
  <c r="R19" i="151"/>
  <c r="R20" i="151"/>
  <c r="R21" i="151"/>
  <c r="R22" i="151"/>
  <c r="R23" i="151"/>
  <c r="R24" i="151"/>
  <c r="R26" i="151"/>
  <c r="R27" i="151"/>
  <c r="R28" i="151"/>
  <c r="R29" i="151"/>
  <c r="R31" i="151"/>
  <c r="R32" i="151"/>
  <c r="R33" i="151"/>
  <c r="R34" i="151"/>
  <c r="R7" i="151"/>
  <c r="R8" i="150" l="1"/>
  <c r="R9" i="150"/>
  <c r="R10" i="150"/>
  <c r="R11" i="150"/>
  <c r="R12" i="150"/>
  <c r="R13" i="150"/>
  <c r="R14" i="150"/>
  <c r="R16" i="150"/>
  <c r="R17" i="150"/>
  <c r="R18" i="150"/>
  <c r="R19" i="150"/>
  <c r="R20" i="150"/>
  <c r="R21" i="150"/>
  <c r="R22" i="150"/>
  <c r="R23" i="150"/>
  <c r="R24" i="150"/>
  <c r="R25" i="150"/>
  <c r="R26" i="150"/>
  <c r="R27" i="150"/>
  <c r="R29" i="150"/>
  <c r="R30" i="150"/>
  <c r="R31" i="150"/>
  <c r="R32" i="150"/>
  <c r="R33" i="150"/>
  <c r="R34" i="150"/>
  <c r="R35" i="150"/>
  <c r="R36" i="150"/>
  <c r="R37" i="150"/>
  <c r="R38" i="150"/>
  <c r="R39" i="150"/>
  <c r="R40" i="150"/>
  <c r="R41" i="150"/>
  <c r="R42" i="150"/>
  <c r="R43" i="150"/>
  <c r="R44" i="150"/>
  <c r="R46" i="150"/>
  <c r="R47" i="150"/>
  <c r="R49" i="150"/>
  <c r="R50" i="150"/>
  <c r="R7" i="150"/>
  <c r="R8" i="149" l="1"/>
  <c r="R9" i="149"/>
  <c r="R10" i="149"/>
  <c r="R11" i="149"/>
  <c r="R12" i="149"/>
  <c r="R13" i="149"/>
  <c r="R14" i="149"/>
  <c r="R15" i="149"/>
  <c r="R16" i="149"/>
  <c r="R17" i="149"/>
  <c r="R18" i="149"/>
  <c r="R20" i="149"/>
  <c r="R21" i="149"/>
  <c r="R22" i="149"/>
  <c r="R23" i="149"/>
  <c r="R24" i="149"/>
  <c r="R25" i="149"/>
  <c r="R26" i="149"/>
  <c r="R27" i="149"/>
  <c r="R28" i="149"/>
  <c r="R29" i="149"/>
  <c r="R30" i="149"/>
  <c r="R31" i="149"/>
  <c r="R32" i="149"/>
  <c r="R33" i="149"/>
  <c r="R34" i="149"/>
  <c r="R35" i="149"/>
  <c r="R36" i="149"/>
  <c r="R37" i="149"/>
  <c r="R38" i="149"/>
  <c r="R39" i="149"/>
  <c r="R40" i="149"/>
  <c r="R41" i="149"/>
  <c r="R42" i="149"/>
  <c r="R43" i="149"/>
  <c r="R44" i="149"/>
  <c r="R45" i="149"/>
  <c r="R46" i="149"/>
  <c r="R47" i="149"/>
  <c r="R48" i="149"/>
  <c r="R49" i="149"/>
  <c r="R51" i="149"/>
  <c r="R52" i="149"/>
  <c r="R53" i="149"/>
  <c r="R54" i="149"/>
  <c r="R55" i="149"/>
  <c r="R56" i="149"/>
  <c r="R57" i="149"/>
  <c r="R58" i="149"/>
  <c r="R59" i="149"/>
  <c r="R60" i="149"/>
  <c r="R61" i="149"/>
  <c r="R62" i="149"/>
  <c r="R63" i="149"/>
  <c r="R64" i="149"/>
  <c r="R65" i="149"/>
  <c r="R66" i="149"/>
  <c r="R67" i="149"/>
  <c r="R68" i="149"/>
  <c r="R69" i="149"/>
  <c r="R70" i="149"/>
  <c r="R71" i="149"/>
  <c r="R72" i="149"/>
  <c r="R74" i="149"/>
  <c r="R75" i="149"/>
  <c r="R76" i="149"/>
  <c r="R77" i="149"/>
  <c r="R78" i="149"/>
  <c r="R79" i="149"/>
  <c r="R80" i="149"/>
  <c r="R81" i="149"/>
  <c r="R82" i="149"/>
  <c r="R83" i="149"/>
  <c r="R84" i="149"/>
  <c r="R85" i="149"/>
  <c r="R7" i="149"/>
  <c r="R98" i="148" l="1"/>
  <c r="R8" i="148"/>
  <c r="R9" i="148"/>
  <c r="R10" i="148"/>
  <c r="R11" i="148"/>
  <c r="R12" i="148"/>
  <c r="R13" i="148"/>
  <c r="R14" i="148"/>
  <c r="R15" i="148"/>
  <c r="R16" i="148"/>
  <c r="R17" i="148"/>
  <c r="R18" i="148"/>
  <c r="R20" i="148"/>
  <c r="R21" i="148"/>
  <c r="R22" i="148"/>
  <c r="R23" i="148"/>
  <c r="R24" i="148"/>
  <c r="R25" i="148"/>
  <c r="R26" i="148"/>
  <c r="R27" i="148"/>
  <c r="R28" i="148"/>
  <c r="R29" i="148"/>
  <c r="R30" i="148"/>
  <c r="R31" i="148"/>
  <c r="R32" i="148"/>
  <c r="R33" i="148"/>
  <c r="R34" i="148"/>
  <c r="R35" i="148"/>
  <c r="R36" i="148"/>
  <c r="R37" i="148"/>
  <c r="R38" i="148"/>
  <c r="R39" i="148"/>
  <c r="R40" i="148"/>
  <c r="R41" i="148"/>
  <c r="R42" i="148"/>
  <c r="R43" i="148"/>
  <c r="R44" i="148"/>
  <c r="R45" i="148"/>
  <c r="R46" i="148"/>
  <c r="R47" i="148"/>
  <c r="R48" i="148"/>
  <c r="R49" i="148"/>
  <c r="R50" i="148"/>
  <c r="R51" i="148"/>
  <c r="R52" i="148"/>
  <c r="R53" i="148"/>
  <c r="R55" i="148"/>
  <c r="R56" i="148"/>
  <c r="R57" i="148"/>
  <c r="R58" i="148"/>
  <c r="R59" i="148"/>
  <c r="R60" i="148"/>
  <c r="R61" i="148"/>
  <c r="R62" i="148"/>
  <c r="R63" i="148"/>
  <c r="R64" i="148"/>
  <c r="R65" i="148"/>
  <c r="R66" i="148"/>
  <c r="R67" i="148"/>
  <c r="R68" i="148"/>
  <c r="R69" i="148"/>
  <c r="R70" i="148"/>
  <c r="R71" i="148"/>
  <c r="R72" i="148"/>
  <c r="R73" i="148"/>
  <c r="R74" i="148"/>
  <c r="R75" i="148"/>
  <c r="R76" i="148"/>
  <c r="R77" i="148"/>
  <c r="R78" i="148"/>
  <c r="R79" i="148"/>
  <c r="R80" i="148"/>
  <c r="R82" i="148"/>
  <c r="R83" i="148"/>
  <c r="R84" i="148"/>
  <c r="R85" i="148"/>
  <c r="R86" i="148"/>
  <c r="R87" i="148"/>
  <c r="R88" i="148"/>
  <c r="R89" i="148"/>
  <c r="R90" i="148"/>
  <c r="R91" i="148"/>
  <c r="R92" i="148"/>
  <c r="R93" i="148"/>
  <c r="R95" i="148"/>
  <c r="R96" i="148"/>
  <c r="R97" i="148"/>
  <c r="R7" i="148"/>
  <c r="R14" i="147" l="1"/>
  <c r="R19" i="147"/>
  <c r="R18" i="147"/>
  <c r="R8" i="147"/>
  <c r="R9" i="147"/>
  <c r="R10" i="147"/>
  <c r="R11" i="147"/>
  <c r="R12" i="147"/>
  <c r="R15" i="147"/>
  <c r="R16" i="147"/>
  <c r="R17" i="147"/>
  <c r="R7" i="147"/>
  <c r="R8" i="146" l="1"/>
  <c r="R9" i="146"/>
  <c r="R10" i="146"/>
  <c r="R11" i="146"/>
  <c r="R12" i="146"/>
  <c r="R7" i="146"/>
  <c r="R8" i="145" l="1"/>
  <c r="R9" i="145"/>
  <c r="R10" i="145"/>
  <c r="R11" i="145"/>
  <c r="R12" i="145"/>
  <c r="R14" i="145"/>
  <c r="R15" i="145"/>
  <c r="R16" i="145"/>
  <c r="R17" i="145"/>
  <c r="R18" i="145"/>
  <c r="R19" i="145"/>
  <c r="R20" i="145"/>
  <c r="R21" i="145"/>
  <c r="R22" i="145"/>
  <c r="R23" i="145"/>
  <c r="R24" i="145"/>
  <c r="R25" i="145"/>
  <c r="R26" i="145"/>
  <c r="R27" i="145"/>
  <c r="R28" i="145"/>
  <c r="R29" i="145"/>
  <c r="R30" i="145"/>
  <c r="R31" i="145"/>
  <c r="R32" i="145"/>
  <c r="R33" i="145"/>
  <c r="R34" i="145"/>
  <c r="R35" i="145"/>
  <c r="R36" i="145"/>
  <c r="R37" i="145"/>
  <c r="R38" i="145"/>
  <c r="R39" i="145"/>
  <c r="R40" i="145"/>
  <c r="R41" i="145"/>
  <c r="R42" i="145"/>
  <c r="R43" i="145"/>
  <c r="R44" i="145"/>
  <c r="R45" i="145"/>
  <c r="R47" i="145"/>
  <c r="R48" i="145"/>
  <c r="R49" i="145"/>
  <c r="R50" i="145"/>
  <c r="R51" i="145"/>
  <c r="R52" i="145"/>
  <c r="R53" i="145"/>
  <c r="R54" i="145"/>
  <c r="R55" i="145"/>
  <c r="R56" i="145"/>
  <c r="R57" i="145"/>
  <c r="R58" i="145"/>
  <c r="R60" i="145"/>
  <c r="R61" i="145"/>
  <c r="R63" i="145"/>
  <c r="R64" i="145"/>
  <c r="R7" i="145"/>
  <c r="R9" i="144"/>
  <c r="R10" i="144"/>
  <c r="R11" i="144"/>
  <c r="R12" i="144"/>
  <c r="R13" i="144"/>
  <c r="R15" i="144"/>
  <c r="R16" i="144"/>
  <c r="R17" i="144"/>
  <c r="R18" i="144"/>
  <c r="R19" i="144"/>
  <c r="R20" i="144"/>
  <c r="R21" i="144"/>
  <c r="R22" i="144"/>
  <c r="R23" i="144"/>
  <c r="R24" i="144"/>
  <c r="R25" i="144"/>
  <c r="R26" i="144"/>
  <c r="R27" i="144"/>
  <c r="R28" i="144"/>
  <c r="R29" i="144"/>
  <c r="R30" i="144"/>
  <c r="R31" i="144"/>
  <c r="R32" i="144"/>
  <c r="R33" i="144"/>
  <c r="R34" i="144"/>
  <c r="R35" i="144"/>
  <c r="R36" i="144"/>
  <c r="R37" i="144"/>
  <c r="R38" i="144"/>
  <c r="R39" i="144"/>
  <c r="R40" i="144"/>
  <c r="R41" i="144"/>
  <c r="R42" i="144"/>
  <c r="R43" i="144"/>
  <c r="R44" i="144"/>
  <c r="R45" i="144"/>
  <c r="R46" i="144"/>
  <c r="R48" i="144"/>
  <c r="R49" i="144"/>
  <c r="R50" i="144"/>
  <c r="R51" i="144"/>
  <c r="R52" i="144"/>
  <c r="R53" i="144"/>
  <c r="R54" i="144"/>
  <c r="R55" i="144"/>
  <c r="R56" i="144"/>
  <c r="R57" i="144"/>
  <c r="R58" i="144"/>
  <c r="R59" i="144"/>
  <c r="R60" i="144"/>
  <c r="R61" i="144"/>
  <c r="R63" i="144"/>
  <c r="R64" i="144"/>
  <c r="R66" i="144"/>
  <c r="R67" i="144"/>
  <c r="R8" i="144"/>
  <c r="R23" i="143" l="1"/>
  <c r="R22" i="143"/>
  <c r="R21" i="143"/>
  <c r="R20" i="143"/>
  <c r="R19" i="143"/>
  <c r="R18" i="143"/>
  <c r="R17" i="143"/>
  <c r="R16" i="143"/>
  <c r="R15" i="143"/>
  <c r="R14" i="143"/>
  <c r="R13" i="143"/>
  <c r="R12" i="143"/>
  <c r="R11" i="143"/>
  <c r="R10" i="143"/>
  <c r="R8" i="143"/>
  <c r="R7" i="143"/>
  <c r="R92" i="142"/>
  <c r="R91" i="142"/>
  <c r="R90" i="142"/>
  <c r="R89" i="142"/>
  <c r="R87" i="142"/>
  <c r="R86" i="142"/>
  <c r="R85" i="142"/>
  <c r="R84" i="142"/>
  <c r="R83" i="142"/>
  <c r="R82" i="142"/>
  <c r="R80" i="142"/>
  <c r="R79" i="142"/>
  <c r="R78" i="142"/>
  <c r="R77" i="142"/>
  <c r="R76" i="142"/>
  <c r="R75" i="142"/>
  <c r="R74" i="142"/>
  <c r="R73" i="142"/>
  <c r="R72" i="142"/>
  <c r="R71" i="142"/>
  <c r="R70" i="142"/>
  <c r="R69" i="142"/>
  <c r="R67" i="142"/>
  <c r="R66" i="142"/>
  <c r="R65" i="142"/>
  <c r="R64" i="142"/>
  <c r="R63" i="142"/>
  <c r="R62" i="142"/>
  <c r="R61" i="142"/>
  <c r="R60" i="142"/>
  <c r="R59" i="142"/>
  <c r="R58" i="142"/>
  <c r="R57" i="142"/>
  <c r="R56" i="142"/>
  <c r="R55" i="142"/>
  <c r="R54" i="142"/>
  <c r="R53" i="142"/>
  <c r="R52" i="142"/>
  <c r="R51" i="142"/>
  <c r="R50" i="142"/>
  <c r="R49" i="142"/>
  <c r="R48" i="142"/>
  <c r="R47" i="142"/>
  <c r="R46" i="142"/>
  <c r="R45" i="142"/>
  <c r="R44" i="142"/>
  <c r="R43" i="142"/>
  <c r="R42" i="142"/>
  <c r="R41" i="142"/>
  <c r="R40" i="142"/>
  <c r="R39" i="142"/>
  <c r="R38" i="142"/>
  <c r="R37" i="142"/>
  <c r="R36" i="142"/>
  <c r="R35" i="142"/>
  <c r="R34" i="142"/>
  <c r="R33" i="142"/>
  <c r="R32" i="142"/>
  <c r="R31" i="142"/>
  <c r="R30" i="142"/>
  <c r="R28" i="142"/>
  <c r="R27" i="142"/>
  <c r="R26" i="142"/>
  <c r="R25" i="142"/>
  <c r="R24" i="142"/>
  <c r="R23" i="142"/>
  <c r="R22" i="142"/>
  <c r="R21" i="142"/>
  <c r="R20" i="142"/>
  <c r="R19" i="142"/>
  <c r="R18" i="142"/>
  <c r="R17" i="142"/>
  <c r="R16" i="142"/>
  <c r="R15" i="142"/>
  <c r="R14" i="142"/>
  <c r="R13" i="142"/>
  <c r="R12" i="142"/>
  <c r="R11" i="142"/>
  <c r="R10" i="142"/>
  <c r="R9" i="142"/>
  <c r="R8" i="142"/>
  <c r="R7" i="142"/>
  <c r="R23" i="141"/>
  <c r="R22" i="141"/>
  <c r="R20" i="141"/>
  <c r="R19" i="141"/>
  <c r="R18" i="141"/>
  <c r="R17" i="141"/>
  <c r="R16" i="141"/>
  <c r="R15" i="141"/>
  <c r="R14" i="141"/>
  <c r="R13" i="141"/>
  <c r="R12" i="141"/>
  <c r="R11" i="141"/>
  <c r="R10" i="141"/>
  <c r="R9" i="141"/>
  <c r="R8" i="141"/>
  <c r="R7" i="141"/>
  <c r="R28" i="140"/>
  <c r="R27" i="140"/>
  <c r="R25" i="140"/>
  <c r="R24" i="140"/>
  <c r="R23" i="140"/>
  <c r="R22" i="140"/>
  <c r="R20" i="140"/>
  <c r="R19" i="140"/>
  <c r="R18" i="140"/>
  <c r="R17" i="140"/>
  <c r="R16" i="140"/>
  <c r="R15" i="140"/>
  <c r="R13" i="140"/>
  <c r="R12" i="140"/>
  <c r="R11" i="140"/>
  <c r="R10" i="140"/>
  <c r="R8" i="140"/>
  <c r="R7" i="140"/>
  <c r="Q24" i="136"/>
  <c r="P24" i="136"/>
  <c r="O24" i="136"/>
  <c r="N24" i="136"/>
  <c r="M24" i="136"/>
  <c r="L24" i="136"/>
  <c r="K24" i="136"/>
  <c r="J24" i="136"/>
  <c r="I24" i="136"/>
  <c r="H24" i="136"/>
  <c r="G24" i="136"/>
  <c r="F24" i="136"/>
  <c r="E24" i="136"/>
  <c r="D24" i="136"/>
  <c r="C24" i="136"/>
  <c r="Q23" i="136"/>
  <c r="P23" i="136"/>
  <c r="O23" i="136"/>
  <c r="N23" i="136"/>
  <c r="M23" i="136"/>
  <c r="L23" i="136"/>
  <c r="K23" i="136"/>
  <c r="J23" i="136"/>
  <c r="I23" i="136"/>
  <c r="H23" i="136"/>
  <c r="G23" i="136"/>
  <c r="F23" i="136"/>
  <c r="E23" i="136"/>
  <c r="D23" i="136"/>
  <c r="C23" i="136"/>
  <c r="R22" i="136"/>
  <c r="R21" i="136"/>
  <c r="R20" i="136"/>
  <c r="R19" i="136"/>
  <c r="R18" i="136"/>
  <c r="R17" i="136"/>
  <c r="R16" i="136"/>
  <c r="R15" i="136"/>
  <c r="R14" i="136"/>
  <c r="R24" i="136" s="1"/>
  <c r="R13" i="136"/>
  <c r="R23" i="136" s="1"/>
  <c r="R11" i="136"/>
  <c r="R10" i="136"/>
  <c r="R8" i="136"/>
  <c r="R7" i="136"/>
  <c r="R29" i="135"/>
  <c r="R28" i="135"/>
  <c r="R26" i="135"/>
  <c r="R25" i="135"/>
  <c r="R23" i="135"/>
  <c r="R22" i="135"/>
  <c r="R21" i="135"/>
  <c r="R20" i="135"/>
  <c r="R19" i="135"/>
  <c r="R18" i="135"/>
  <c r="R17" i="135"/>
  <c r="R16" i="135"/>
  <c r="R14" i="135"/>
  <c r="R13" i="135"/>
  <c r="R12" i="135"/>
  <c r="R11" i="135"/>
  <c r="R10" i="135"/>
  <c r="R9" i="135"/>
  <c r="R8" i="135"/>
  <c r="R7" i="135"/>
  <c r="R31" i="134"/>
  <c r="R30" i="134"/>
  <c r="R28" i="134"/>
  <c r="R27" i="134"/>
  <c r="R26" i="134"/>
  <c r="R25" i="134"/>
  <c r="R23" i="134"/>
  <c r="R22" i="134"/>
  <c r="R21" i="134"/>
  <c r="R20" i="134"/>
  <c r="R19" i="134"/>
  <c r="R18" i="134"/>
  <c r="R17" i="134"/>
  <c r="R16" i="134"/>
  <c r="R14" i="134"/>
  <c r="R13" i="134"/>
  <c r="R12" i="134"/>
  <c r="R11" i="134"/>
  <c r="R10" i="134"/>
  <c r="R9" i="134"/>
  <c r="R8" i="134"/>
  <c r="R7" i="134"/>
  <c r="R25" i="133"/>
  <c r="R24" i="133"/>
  <c r="R22" i="133"/>
  <c r="R21" i="133"/>
  <c r="R19" i="133"/>
  <c r="R18" i="133"/>
  <c r="R17" i="133"/>
  <c r="R16" i="133"/>
  <c r="R15" i="133"/>
  <c r="R14" i="133"/>
  <c r="R13" i="133"/>
  <c r="R12" i="133"/>
  <c r="R10" i="133"/>
  <c r="R9" i="133"/>
  <c r="R8" i="133"/>
  <c r="R7" i="133"/>
  <c r="R25" i="132" l="1"/>
  <c r="R24" i="132"/>
  <c r="R22" i="132"/>
  <c r="R21" i="132"/>
  <c r="R19" i="132"/>
  <c r="R18" i="132"/>
  <c r="R17" i="132"/>
  <c r="R16" i="132"/>
  <c r="R15" i="132"/>
  <c r="R14" i="132"/>
  <c r="R13" i="132"/>
  <c r="R12" i="132"/>
  <c r="R10" i="132"/>
  <c r="R9" i="132"/>
  <c r="R8" i="132"/>
  <c r="R7" i="132"/>
  <c r="R41" i="131" l="1"/>
  <c r="R40" i="131"/>
  <c r="R38" i="131"/>
  <c r="R37" i="131"/>
  <c r="R35" i="131"/>
  <c r="R34" i="131"/>
  <c r="R33" i="131"/>
  <c r="R32" i="131"/>
  <c r="R31" i="131"/>
  <c r="R30" i="131"/>
  <c r="R29" i="131"/>
  <c r="R28" i="131"/>
  <c r="R27" i="131"/>
  <c r="R26" i="131"/>
  <c r="R25" i="131"/>
  <c r="R24" i="131"/>
  <c r="R23" i="131"/>
  <c r="R22" i="131"/>
  <c r="R21" i="131"/>
  <c r="R20" i="131"/>
  <c r="R18" i="131"/>
  <c r="R17" i="131"/>
  <c r="R16" i="131"/>
  <c r="R15" i="131"/>
  <c r="R14" i="131"/>
  <c r="R13" i="131"/>
  <c r="R12" i="131"/>
  <c r="R11" i="131"/>
  <c r="R10" i="131"/>
  <c r="R9" i="131"/>
  <c r="R8" i="131"/>
  <c r="R7" i="131"/>
  <c r="Q71" i="130"/>
  <c r="P71" i="130"/>
  <c r="O71" i="130"/>
  <c r="N71" i="130"/>
  <c r="M71" i="130"/>
  <c r="L71" i="130"/>
  <c r="K71" i="130"/>
  <c r="J71" i="130"/>
  <c r="I71" i="130"/>
  <c r="H71" i="130"/>
  <c r="G71" i="130"/>
  <c r="F71" i="130"/>
  <c r="E71" i="130"/>
  <c r="D71" i="130"/>
  <c r="C71" i="130"/>
  <c r="Q70" i="130"/>
  <c r="P70" i="130"/>
  <c r="O70" i="130"/>
  <c r="N70" i="130"/>
  <c r="M70" i="130"/>
  <c r="L70" i="130"/>
  <c r="K70" i="130"/>
  <c r="J70" i="130"/>
  <c r="I70" i="130"/>
  <c r="H70" i="130"/>
  <c r="G70" i="130"/>
  <c r="F70" i="130"/>
  <c r="E70" i="130"/>
  <c r="D70" i="130"/>
  <c r="C70" i="130"/>
  <c r="R69" i="130"/>
  <c r="R68" i="130"/>
  <c r="R67" i="130"/>
  <c r="R66" i="130"/>
  <c r="R65" i="130"/>
  <c r="R64" i="130"/>
  <c r="R63" i="130"/>
  <c r="R62" i="130"/>
  <c r="R61" i="130"/>
  <c r="R71" i="130" s="1"/>
  <c r="R60" i="130"/>
  <c r="R70" i="130" s="1"/>
  <c r="R58" i="130"/>
  <c r="R57" i="130"/>
  <c r="R56" i="130"/>
  <c r="R55" i="130"/>
  <c r="R54" i="130"/>
  <c r="R53" i="130"/>
  <c r="R52" i="130"/>
  <c r="R51" i="130"/>
  <c r="R50" i="130"/>
  <c r="R49" i="130"/>
  <c r="R48" i="130"/>
  <c r="R47" i="130"/>
  <c r="R45" i="130"/>
  <c r="R44" i="130"/>
  <c r="R43" i="130"/>
  <c r="R42" i="130"/>
  <c r="R41" i="130"/>
  <c r="R40" i="130"/>
  <c r="R39" i="130"/>
  <c r="R38" i="130"/>
  <c r="R37" i="130"/>
  <c r="R36" i="130"/>
  <c r="R35" i="130"/>
  <c r="R34" i="130"/>
  <c r="R33" i="130"/>
  <c r="R32" i="130"/>
  <c r="R31" i="130"/>
  <c r="R30" i="130"/>
  <c r="R29" i="130"/>
  <c r="R28" i="130"/>
  <c r="R27" i="130"/>
  <c r="R26" i="130"/>
  <c r="R25" i="130"/>
  <c r="R24" i="130"/>
  <c r="R22" i="130"/>
  <c r="R21" i="130"/>
  <c r="R20" i="130"/>
  <c r="R19" i="130"/>
  <c r="R18" i="130"/>
  <c r="R17" i="130"/>
  <c r="R16" i="130"/>
  <c r="R15" i="130"/>
  <c r="R14" i="130"/>
  <c r="R13" i="130"/>
  <c r="R12" i="130"/>
  <c r="R11" i="130"/>
  <c r="R10" i="130"/>
  <c r="R9" i="130"/>
  <c r="R8" i="130"/>
  <c r="R7" i="130"/>
  <c r="R53" i="129"/>
  <c r="R52" i="129"/>
  <c r="R51" i="129"/>
  <c r="R50" i="129"/>
  <c r="R49" i="129"/>
  <c r="R48" i="129"/>
  <c r="R47" i="129"/>
  <c r="R46" i="129"/>
  <c r="R45" i="129"/>
  <c r="R44" i="129"/>
  <c r="R43" i="129"/>
  <c r="R42" i="129"/>
  <c r="R40" i="129"/>
  <c r="R39" i="129"/>
  <c r="R38" i="129"/>
  <c r="R37" i="129"/>
  <c r="R36" i="129"/>
  <c r="R35" i="129"/>
  <c r="R34" i="129"/>
  <c r="R33" i="129"/>
  <c r="R32" i="129"/>
  <c r="R31" i="129"/>
  <c r="R29" i="129"/>
  <c r="R28" i="129"/>
  <c r="R27" i="129"/>
  <c r="R26" i="129"/>
  <c r="R25" i="129"/>
  <c r="R24" i="129"/>
  <c r="R23" i="129"/>
  <c r="R22" i="129"/>
  <c r="R21" i="129"/>
  <c r="R20" i="129"/>
  <c r="R19" i="129"/>
  <c r="R18" i="129"/>
  <c r="R16" i="129"/>
  <c r="R15" i="129"/>
  <c r="R14" i="129"/>
  <c r="R13" i="129"/>
  <c r="R12" i="129"/>
  <c r="R11" i="129"/>
  <c r="R10" i="129"/>
  <c r="R9" i="129"/>
  <c r="R8" i="129"/>
  <c r="R7" i="129"/>
  <c r="R85" i="128"/>
  <c r="R84" i="128"/>
  <c r="R83" i="128"/>
  <c r="R82" i="128"/>
  <c r="R81" i="128"/>
  <c r="R80" i="128"/>
  <c r="R79" i="128"/>
  <c r="R78" i="128"/>
  <c r="R77" i="128"/>
  <c r="R76" i="128"/>
  <c r="R75" i="128"/>
  <c r="R74" i="128"/>
  <c r="R73" i="128"/>
  <c r="R72" i="128"/>
  <c r="R71" i="128"/>
  <c r="R70" i="128"/>
  <c r="R68" i="128"/>
  <c r="R67" i="128"/>
  <c r="R66" i="128"/>
  <c r="R65" i="128"/>
  <c r="R64" i="128"/>
  <c r="R63" i="128"/>
  <c r="R62" i="128"/>
  <c r="R61" i="128"/>
  <c r="R60" i="128"/>
  <c r="R59" i="128"/>
  <c r="R57" i="128"/>
  <c r="R56" i="128"/>
  <c r="R55" i="128"/>
  <c r="R54" i="128"/>
  <c r="R53" i="128"/>
  <c r="R52" i="128"/>
  <c r="R51" i="128"/>
  <c r="R50" i="128"/>
  <c r="R49" i="128"/>
  <c r="R48" i="128"/>
  <c r="R47" i="128"/>
  <c r="R46" i="128"/>
  <c r="R45" i="128"/>
  <c r="R44" i="128"/>
  <c r="R43" i="128"/>
  <c r="R42" i="128"/>
  <c r="R41" i="128"/>
  <c r="R40" i="128"/>
  <c r="R39" i="128"/>
  <c r="R38" i="128"/>
  <c r="R37" i="128"/>
  <c r="R36" i="128"/>
  <c r="R35" i="128"/>
  <c r="R34" i="128"/>
  <c r="R33" i="128"/>
  <c r="R32" i="128"/>
  <c r="R31" i="128"/>
  <c r="R30" i="128"/>
  <c r="R29" i="128"/>
  <c r="R28" i="128"/>
  <c r="R27" i="128"/>
  <c r="R26" i="128"/>
  <c r="R25" i="128"/>
  <c r="R24" i="128"/>
  <c r="R22" i="128"/>
  <c r="R21" i="128"/>
  <c r="R20" i="128"/>
  <c r="R19" i="128"/>
  <c r="R18" i="128"/>
  <c r="R17" i="128"/>
  <c r="R16" i="128"/>
  <c r="R15" i="128"/>
  <c r="R14" i="128"/>
  <c r="R13" i="128"/>
  <c r="R12" i="128"/>
  <c r="R11" i="128"/>
  <c r="R10" i="128"/>
  <c r="R9" i="128"/>
  <c r="R8" i="128"/>
  <c r="R7" i="128"/>
  <c r="R22" i="119" l="1"/>
  <c r="R21" i="119"/>
  <c r="R19" i="119"/>
  <c r="R18" i="119"/>
  <c r="R17" i="119"/>
  <c r="R16" i="119"/>
  <c r="R14" i="119"/>
  <c r="R13" i="119"/>
  <c r="R12" i="119"/>
  <c r="R11" i="119"/>
  <c r="R10" i="119"/>
  <c r="R9" i="119"/>
  <c r="R8" i="119"/>
  <c r="R7" i="119"/>
  <c r="R18" i="118"/>
  <c r="R17" i="118"/>
  <c r="R15" i="118"/>
  <c r="R14" i="118"/>
  <c r="R13" i="118"/>
  <c r="R12" i="118"/>
  <c r="R10" i="118"/>
  <c r="R9" i="118"/>
  <c r="R8" i="118"/>
  <c r="R7" i="118"/>
  <c r="R35" i="117"/>
  <c r="R34" i="117"/>
  <c r="R32" i="117"/>
  <c r="R31" i="117"/>
  <c r="R30" i="117"/>
  <c r="R29" i="117"/>
  <c r="R27" i="117"/>
  <c r="R26" i="117"/>
  <c r="R25" i="117"/>
  <c r="R24" i="117"/>
  <c r="R23" i="117"/>
  <c r="R22" i="117"/>
  <c r="R21" i="117"/>
  <c r="R20" i="117"/>
  <c r="R19" i="117"/>
  <c r="R18" i="117"/>
  <c r="R17" i="117"/>
  <c r="R16" i="117"/>
  <c r="R15" i="117"/>
  <c r="R14" i="117"/>
  <c r="R12" i="117"/>
  <c r="R11" i="117"/>
  <c r="R10" i="117"/>
  <c r="R9" i="117"/>
  <c r="R8" i="117"/>
  <c r="R7" i="117"/>
  <c r="R7" i="116"/>
  <c r="R8" i="116"/>
  <c r="R9" i="116"/>
  <c r="R10" i="116"/>
  <c r="R11" i="116"/>
  <c r="R12" i="116"/>
  <c r="R13" i="116"/>
  <c r="R14" i="116"/>
  <c r="R16" i="116"/>
  <c r="R17" i="116"/>
  <c r="R19" i="116"/>
  <c r="R20" i="116"/>
  <c r="R21" i="116"/>
  <c r="R22" i="116"/>
  <c r="R23" i="116"/>
  <c r="R24" i="116"/>
  <c r="R26" i="116"/>
  <c r="R27" i="116"/>
  <c r="R7" i="115"/>
  <c r="R8" i="115"/>
  <c r="R9" i="115"/>
  <c r="R10" i="115"/>
  <c r="R11" i="115"/>
  <c r="R12" i="115"/>
  <c r="R13" i="115"/>
  <c r="R14" i="115"/>
  <c r="R15" i="115"/>
  <c r="R16" i="115"/>
  <c r="R18" i="115"/>
  <c r="R19" i="115"/>
  <c r="R20" i="115"/>
  <c r="R21" i="115"/>
  <c r="R22" i="115"/>
  <c r="R23" i="115"/>
  <c r="R24" i="115"/>
  <c r="R25" i="115"/>
  <c r="R26" i="115"/>
  <c r="R27" i="115"/>
  <c r="R28" i="115"/>
  <c r="R29" i="115"/>
  <c r="R30" i="115"/>
  <c r="R31" i="115"/>
  <c r="R32" i="115"/>
  <c r="R33" i="115"/>
  <c r="R35" i="115"/>
  <c r="R36" i="115"/>
  <c r="R37" i="115"/>
  <c r="R38" i="115"/>
  <c r="R39" i="115"/>
  <c r="R40" i="115"/>
  <c r="R41" i="115"/>
  <c r="R42" i="115"/>
  <c r="R43" i="115"/>
  <c r="R44" i="115"/>
  <c r="R46" i="115"/>
  <c r="R47" i="115"/>
  <c r="R48" i="115"/>
  <c r="R49" i="115"/>
  <c r="Q73" i="114"/>
  <c r="P73" i="114"/>
  <c r="O73" i="114"/>
  <c r="N73" i="114"/>
  <c r="M73" i="114"/>
  <c r="L73" i="114"/>
  <c r="K73" i="114"/>
  <c r="J73" i="114"/>
  <c r="I73" i="114"/>
  <c r="H73" i="114"/>
  <c r="G73" i="114"/>
  <c r="F73" i="114"/>
  <c r="E73" i="114"/>
  <c r="D73" i="114"/>
  <c r="C73" i="114"/>
  <c r="Q72" i="114"/>
  <c r="P72" i="114"/>
  <c r="O72" i="114"/>
  <c r="N72" i="114"/>
  <c r="M72" i="114"/>
  <c r="L72" i="114"/>
  <c r="K72" i="114"/>
  <c r="J72" i="114"/>
  <c r="I72" i="114"/>
  <c r="H72" i="114"/>
  <c r="G72" i="114"/>
  <c r="F72" i="114"/>
  <c r="E72" i="114"/>
  <c r="D72" i="114"/>
  <c r="C72" i="114"/>
  <c r="R71" i="114"/>
  <c r="R70" i="114"/>
  <c r="R69" i="114"/>
  <c r="R68" i="114"/>
  <c r="R67" i="114"/>
  <c r="R66" i="114"/>
  <c r="R65" i="114"/>
  <c r="R64" i="114"/>
  <c r="R63" i="114"/>
  <c r="R73" i="114" s="1"/>
  <c r="R62" i="114"/>
  <c r="R72" i="114" s="1"/>
  <c r="R61" i="114"/>
  <c r="R60" i="114"/>
  <c r="R59" i="114"/>
  <c r="R58" i="114"/>
  <c r="R57" i="114"/>
  <c r="R55" i="114"/>
  <c r="R54" i="114"/>
  <c r="R52" i="114"/>
  <c r="R51" i="114"/>
  <c r="R50" i="114"/>
  <c r="R49" i="114"/>
  <c r="R48" i="114"/>
  <c r="R47" i="114"/>
  <c r="R45" i="114"/>
  <c r="R44" i="114"/>
  <c r="R43" i="114"/>
  <c r="R42" i="114"/>
  <c r="R41" i="114"/>
  <c r="R40" i="114"/>
  <c r="R39" i="114"/>
  <c r="R38" i="114"/>
  <c r="R37" i="114"/>
  <c r="R36" i="114"/>
  <c r="R35" i="114"/>
  <c r="R34" i="114"/>
  <c r="R33" i="114"/>
  <c r="R32" i="114"/>
  <c r="R31" i="114"/>
  <c r="R30" i="114"/>
  <c r="R29" i="114"/>
  <c r="R28" i="114"/>
  <c r="R27" i="114"/>
  <c r="R26" i="114"/>
  <c r="R25" i="114"/>
  <c r="R24" i="114"/>
  <c r="R23" i="114"/>
  <c r="R22" i="114"/>
  <c r="R21" i="114"/>
  <c r="R20" i="114"/>
  <c r="R18" i="114"/>
  <c r="R17" i="114"/>
  <c r="R16" i="114"/>
  <c r="R15" i="114"/>
  <c r="R14" i="114"/>
  <c r="R13" i="114"/>
  <c r="R12" i="114"/>
  <c r="R11" i="114"/>
  <c r="R10" i="114"/>
  <c r="R9" i="114"/>
  <c r="R8" i="114"/>
  <c r="R7" i="114"/>
  <c r="Q73" i="113"/>
  <c r="P73" i="113"/>
  <c r="O73" i="113"/>
  <c r="N73" i="113"/>
  <c r="M73" i="113"/>
  <c r="L73" i="113"/>
  <c r="K73" i="113"/>
  <c r="J73" i="113"/>
  <c r="I73" i="113"/>
  <c r="H73" i="113"/>
  <c r="G73" i="113"/>
  <c r="F73" i="113"/>
  <c r="E73" i="113"/>
  <c r="D73" i="113"/>
  <c r="C73" i="113"/>
  <c r="Q72" i="113"/>
  <c r="P72" i="113"/>
  <c r="O72" i="113"/>
  <c r="N72" i="113"/>
  <c r="M72" i="113"/>
  <c r="L72" i="113"/>
  <c r="K72" i="113"/>
  <c r="J72" i="113"/>
  <c r="I72" i="113"/>
  <c r="H72" i="113"/>
  <c r="G72" i="113"/>
  <c r="F72" i="113"/>
  <c r="E72" i="113"/>
  <c r="D72" i="113"/>
  <c r="C72" i="113"/>
  <c r="R71" i="113"/>
  <c r="R70" i="113"/>
  <c r="R69" i="113"/>
  <c r="R68" i="113"/>
  <c r="R67" i="113"/>
  <c r="R66" i="113"/>
  <c r="R65" i="113"/>
  <c r="R64" i="113"/>
  <c r="R63" i="113"/>
  <c r="R73" i="113" s="1"/>
  <c r="R62" i="113"/>
  <c r="R72" i="113" s="1"/>
  <c r="R59" i="113"/>
  <c r="R58" i="113"/>
  <c r="R57" i="113"/>
  <c r="R55" i="113"/>
  <c r="R54" i="113"/>
  <c r="R52" i="113"/>
  <c r="R51" i="113"/>
  <c r="R50" i="113"/>
  <c r="R49" i="113"/>
  <c r="R48" i="113"/>
  <c r="R47" i="113"/>
  <c r="R45" i="113"/>
  <c r="R44" i="113"/>
  <c r="R43" i="113"/>
  <c r="R42" i="113"/>
  <c r="R41" i="113"/>
  <c r="R40" i="113"/>
  <c r="R39" i="113"/>
  <c r="R38" i="113"/>
  <c r="R37" i="113"/>
  <c r="R36" i="113"/>
  <c r="R35" i="113"/>
  <c r="R34" i="113"/>
  <c r="R33" i="113"/>
  <c r="R32" i="113"/>
  <c r="R31" i="113"/>
  <c r="R30" i="113"/>
  <c r="R29" i="113"/>
  <c r="R28" i="113"/>
  <c r="R27" i="113"/>
  <c r="R26" i="113"/>
  <c r="R25" i="113"/>
  <c r="R24" i="113"/>
  <c r="R23" i="113"/>
  <c r="R22" i="113"/>
  <c r="R21" i="113"/>
  <c r="R20" i="113"/>
  <c r="R18" i="113"/>
  <c r="R17" i="113"/>
  <c r="R16" i="113"/>
  <c r="R15" i="113"/>
  <c r="R14" i="113"/>
  <c r="R13" i="113"/>
  <c r="R12" i="113"/>
  <c r="R11" i="113"/>
  <c r="R10" i="113"/>
  <c r="R9" i="113"/>
  <c r="R8" i="113"/>
  <c r="R7" i="113"/>
  <c r="Q47" i="112"/>
  <c r="P47" i="112"/>
  <c r="O47" i="112"/>
  <c r="N47" i="112"/>
  <c r="M47" i="112"/>
  <c r="L47" i="112"/>
  <c r="K47" i="112"/>
  <c r="J47" i="112"/>
  <c r="I47" i="112"/>
  <c r="H47" i="112"/>
  <c r="G47" i="112"/>
  <c r="F47" i="112"/>
  <c r="E47" i="112"/>
  <c r="D47" i="112"/>
  <c r="C47" i="112"/>
  <c r="Q46" i="112"/>
  <c r="P46" i="112"/>
  <c r="O46" i="112"/>
  <c r="N46" i="112"/>
  <c r="M46" i="112"/>
  <c r="L46" i="112"/>
  <c r="K46" i="112"/>
  <c r="J46" i="112"/>
  <c r="I46" i="112"/>
  <c r="H46" i="112"/>
  <c r="G46" i="112"/>
  <c r="F46" i="112"/>
  <c r="E46" i="112"/>
  <c r="D46" i="112"/>
  <c r="C46" i="112"/>
  <c r="Q45" i="112"/>
  <c r="P45" i="112"/>
  <c r="O45" i="112"/>
  <c r="N45" i="112"/>
  <c r="M45" i="112"/>
  <c r="L45" i="112"/>
  <c r="K45" i="112"/>
  <c r="J45" i="112"/>
  <c r="I45" i="112"/>
  <c r="H45" i="112"/>
  <c r="G45" i="112"/>
  <c r="F45" i="112"/>
  <c r="E45" i="112"/>
  <c r="D45" i="112"/>
  <c r="C45" i="112"/>
  <c r="R44" i="112"/>
  <c r="Q44" i="112"/>
  <c r="P44" i="112"/>
  <c r="O44" i="112"/>
  <c r="N44" i="112"/>
  <c r="M44" i="112"/>
  <c r="L44" i="112"/>
  <c r="K44" i="112"/>
  <c r="J44" i="112"/>
  <c r="I44" i="112"/>
  <c r="H44" i="112"/>
  <c r="G44" i="112"/>
  <c r="F44" i="112"/>
  <c r="E44" i="112"/>
  <c r="D44" i="112"/>
  <c r="C44" i="112"/>
  <c r="Q43" i="112"/>
  <c r="P43" i="112"/>
  <c r="O43" i="112"/>
  <c r="N43" i="112"/>
  <c r="M43" i="112"/>
  <c r="L43" i="112"/>
  <c r="K43" i="112"/>
  <c r="J43" i="112"/>
  <c r="I43" i="112"/>
  <c r="H43" i="112"/>
  <c r="G43" i="112"/>
  <c r="F43" i="112"/>
  <c r="E43" i="112"/>
  <c r="D43" i="112"/>
  <c r="C43" i="112"/>
  <c r="Q42" i="112"/>
  <c r="P42" i="112"/>
  <c r="O42" i="112"/>
  <c r="N42" i="112"/>
  <c r="M42" i="112"/>
  <c r="L42" i="112"/>
  <c r="K42" i="112"/>
  <c r="J42" i="112"/>
  <c r="I42" i="112"/>
  <c r="H42" i="112"/>
  <c r="G42" i="112"/>
  <c r="F42" i="112"/>
  <c r="E42" i="112"/>
  <c r="D42" i="112"/>
  <c r="C42" i="112"/>
  <c r="Q41" i="112"/>
  <c r="P41" i="112"/>
  <c r="O41" i="112"/>
  <c r="N41" i="112"/>
  <c r="M41" i="112"/>
  <c r="L41" i="112"/>
  <c r="K41" i="112"/>
  <c r="J41" i="112"/>
  <c r="I41" i="112"/>
  <c r="H41" i="112"/>
  <c r="G41" i="112"/>
  <c r="F41" i="112"/>
  <c r="E41" i="112"/>
  <c r="D41" i="112"/>
  <c r="C41" i="112"/>
  <c r="Q40" i="112"/>
  <c r="P40" i="112"/>
  <c r="O40" i="112"/>
  <c r="N40" i="112"/>
  <c r="M40" i="112"/>
  <c r="L40" i="112"/>
  <c r="K40" i="112"/>
  <c r="J40" i="112"/>
  <c r="I40" i="112"/>
  <c r="H40" i="112"/>
  <c r="G40" i="112"/>
  <c r="F40" i="112"/>
  <c r="E40" i="112"/>
  <c r="D40" i="112"/>
  <c r="C40" i="112"/>
  <c r="Q39" i="112"/>
  <c r="Q49" i="112" s="1"/>
  <c r="P39" i="112"/>
  <c r="P49" i="112" s="1"/>
  <c r="O39" i="112"/>
  <c r="O49" i="112" s="1"/>
  <c r="N39" i="112"/>
  <c r="N49" i="112" s="1"/>
  <c r="M39" i="112"/>
  <c r="M49" i="112" s="1"/>
  <c r="L39" i="112"/>
  <c r="L49" i="112" s="1"/>
  <c r="K39" i="112"/>
  <c r="K49" i="112" s="1"/>
  <c r="J39" i="112"/>
  <c r="J49" i="112" s="1"/>
  <c r="I39" i="112"/>
  <c r="I49" i="112" s="1"/>
  <c r="H39" i="112"/>
  <c r="H49" i="112" s="1"/>
  <c r="G39" i="112"/>
  <c r="G49" i="112" s="1"/>
  <c r="F39" i="112"/>
  <c r="F49" i="112" s="1"/>
  <c r="E39" i="112"/>
  <c r="E49" i="112" s="1"/>
  <c r="D39" i="112"/>
  <c r="D49" i="112" s="1"/>
  <c r="C39" i="112"/>
  <c r="C49" i="112" s="1"/>
  <c r="Q38" i="112"/>
  <c r="Q48" i="112" s="1"/>
  <c r="P38" i="112"/>
  <c r="P48" i="112" s="1"/>
  <c r="O38" i="112"/>
  <c r="O48" i="112" s="1"/>
  <c r="N38" i="112"/>
  <c r="N48" i="112" s="1"/>
  <c r="M38" i="112"/>
  <c r="M48" i="112" s="1"/>
  <c r="L38" i="112"/>
  <c r="L48" i="112" s="1"/>
  <c r="K38" i="112"/>
  <c r="K48" i="112" s="1"/>
  <c r="J38" i="112"/>
  <c r="J48" i="112" s="1"/>
  <c r="I38" i="112"/>
  <c r="I48" i="112" s="1"/>
  <c r="H38" i="112"/>
  <c r="H48" i="112" s="1"/>
  <c r="G38" i="112"/>
  <c r="G48" i="112" s="1"/>
  <c r="F38" i="112"/>
  <c r="F48" i="112" s="1"/>
  <c r="E38" i="112"/>
  <c r="E48" i="112" s="1"/>
  <c r="D38" i="112"/>
  <c r="D48" i="112" s="1"/>
  <c r="C38" i="112"/>
  <c r="C48" i="112" s="1"/>
  <c r="R36" i="112"/>
  <c r="R47" i="112" s="1"/>
  <c r="R35" i="112"/>
  <c r="R46" i="112" s="1"/>
  <c r="R34" i="112"/>
  <c r="R45" i="112" s="1"/>
  <c r="R33" i="112"/>
  <c r="R32" i="112"/>
  <c r="R43" i="112" s="1"/>
  <c r="R31" i="112"/>
  <c r="R42" i="112" s="1"/>
  <c r="R30" i="112"/>
  <c r="R29" i="112"/>
  <c r="R28" i="112"/>
  <c r="R27" i="112"/>
  <c r="R26" i="112"/>
  <c r="R25" i="112"/>
  <c r="R24" i="112"/>
  <c r="R23" i="112"/>
  <c r="R22" i="112"/>
  <c r="R21" i="112"/>
  <c r="R20" i="112"/>
  <c r="R19" i="112"/>
  <c r="R18" i="112"/>
  <c r="R17" i="112"/>
  <c r="R16" i="112"/>
  <c r="R15" i="112"/>
  <c r="R40" i="112" s="1"/>
  <c r="R14" i="112"/>
  <c r="R41" i="112" s="1"/>
  <c r="R13" i="112"/>
  <c r="R12" i="112"/>
  <c r="R11" i="112"/>
  <c r="R10" i="112"/>
  <c r="R9" i="112"/>
  <c r="R8" i="112"/>
  <c r="R39" i="112" s="1"/>
  <c r="R7" i="112"/>
  <c r="R38" i="112" s="1"/>
  <c r="R48" i="112" s="1"/>
  <c r="Q47" i="111"/>
  <c r="P47" i="111"/>
  <c r="O47" i="111"/>
  <c r="N47" i="111"/>
  <c r="M47" i="111"/>
  <c r="L47" i="111"/>
  <c r="K47" i="111"/>
  <c r="J47" i="111"/>
  <c r="I47" i="111"/>
  <c r="H47" i="111"/>
  <c r="G47" i="111"/>
  <c r="F47" i="111"/>
  <c r="E47" i="111"/>
  <c r="D47" i="111"/>
  <c r="C47" i="111"/>
  <c r="Q46" i="111"/>
  <c r="P46" i="111"/>
  <c r="O46" i="111"/>
  <c r="N46" i="111"/>
  <c r="M46" i="111"/>
  <c r="L46" i="111"/>
  <c r="K46" i="111"/>
  <c r="J46" i="111"/>
  <c r="I46" i="111"/>
  <c r="H46" i="111"/>
  <c r="G46" i="111"/>
  <c r="F46" i="111"/>
  <c r="E46" i="111"/>
  <c r="D46" i="111"/>
  <c r="C46" i="111"/>
  <c r="Q45" i="111"/>
  <c r="P45" i="111"/>
  <c r="O45" i="111"/>
  <c r="N45" i="111"/>
  <c r="M45" i="111"/>
  <c r="L45" i="111"/>
  <c r="K45" i="111"/>
  <c r="J45" i="111"/>
  <c r="I45" i="111"/>
  <c r="H45" i="111"/>
  <c r="G45" i="111"/>
  <c r="F45" i="111"/>
  <c r="E45" i="111"/>
  <c r="D45" i="111"/>
  <c r="C45" i="111"/>
  <c r="Q44" i="111"/>
  <c r="P44" i="111"/>
  <c r="O44" i="111"/>
  <c r="N44" i="111"/>
  <c r="M44" i="111"/>
  <c r="L44" i="111"/>
  <c r="K44" i="111"/>
  <c r="J44" i="111"/>
  <c r="I44" i="111"/>
  <c r="H44" i="111"/>
  <c r="G44" i="111"/>
  <c r="F44" i="111"/>
  <c r="E44" i="111"/>
  <c r="D44" i="111"/>
  <c r="C44" i="111"/>
  <c r="Q43" i="111"/>
  <c r="P43" i="111"/>
  <c r="O43" i="111"/>
  <c r="N43" i="111"/>
  <c r="M43" i="111"/>
  <c r="L43" i="111"/>
  <c r="K43" i="111"/>
  <c r="J43" i="111"/>
  <c r="I43" i="111"/>
  <c r="H43" i="111"/>
  <c r="G43" i="111"/>
  <c r="F43" i="111"/>
  <c r="E43" i="111"/>
  <c r="D43" i="111"/>
  <c r="C43" i="111"/>
  <c r="Q42" i="111"/>
  <c r="P42" i="111"/>
  <c r="O42" i="111"/>
  <c r="N42" i="111"/>
  <c r="M42" i="111"/>
  <c r="L42" i="111"/>
  <c r="K42" i="111"/>
  <c r="J42" i="111"/>
  <c r="I42" i="111"/>
  <c r="H42" i="111"/>
  <c r="G42" i="111"/>
  <c r="F42" i="111"/>
  <c r="E42" i="111"/>
  <c r="D42" i="111"/>
  <c r="C42" i="111"/>
  <c r="Q41" i="111"/>
  <c r="P41" i="111"/>
  <c r="O41" i="111"/>
  <c r="N41" i="111"/>
  <c r="M41" i="111"/>
  <c r="L41" i="111"/>
  <c r="K41" i="111"/>
  <c r="J41" i="111"/>
  <c r="I41" i="111"/>
  <c r="H41" i="111"/>
  <c r="G41" i="111"/>
  <c r="F41" i="111"/>
  <c r="E41" i="111"/>
  <c r="D41" i="111"/>
  <c r="C41" i="111"/>
  <c r="Q40" i="111"/>
  <c r="P40" i="111"/>
  <c r="O40" i="111"/>
  <c r="N40" i="111"/>
  <c r="M40" i="111"/>
  <c r="L40" i="111"/>
  <c r="K40" i="111"/>
  <c r="J40" i="111"/>
  <c r="I40" i="111"/>
  <c r="H40" i="111"/>
  <c r="G40" i="111"/>
  <c r="F40" i="111"/>
  <c r="E40" i="111"/>
  <c r="D40" i="111"/>
  <c r="C40" i="111"/>
  <c r="Q39" i="111"/>
  <c r="Q49" i="111" s="1"/>
  <c r="P39" i="111"/>
  <c r="P49" i="111" s="1"/>
  <c r="O39" i="111"/>
  <c r="O49" i="111" s="1"/>
  <c r="N39" i="111"/>
  <c r="N49" i="111" s="1"/>
  <c r="M39" i="111"/>
  <c r="M49" i="111" s="1"/>
  <c r="L39" i="111"/>
  <c r="L49" i="111" s="1"/>
  <c r="K39" i="111"/>
  <c r="K49" i="111" s="1"/>
  <c r="J39" i="111"/>
  <c r="J49" i="111" s="1"/>
  <c r="I39" i="111"/>
  <c r="I49" i="111" s="1"/>
  <c r="H39" i="111"/>
  <c r="H49" i="111" s="1"/>
  <c r="G39" i="111"/>
  <c r="G49" i="111" s="1"/>
  <c r="F39" i="111"/>
  <c r="F49" i="111" s="1"/>
  <c r="E39" i="111"/>
  <c r="E49" i="111" s="1"/>
  <c r="D39" i="111"/>
  <c r="D49" i="111" s="1"/>
  <c r="C39" i="111"/>
  <c r="C49" i="111" s="1"/>
  <c r="Q38" i="111"/>
  <c r="Q48" i="111" s="1"/>
  <c r="P38" i="111"/>
  <c r="P48" i="111" s="1"/>
  <c r="O38" i="111"/>
  <c r="O48" i="111" s="1"/>
  <c r="N38" i="111"/>
  <c r="N48" i="111" s="1"/>
  <c r="M38" i="111"/>
  <c r="M48" i="111" s="1"/>
  <c r="L38" i="111"/>
  <c r="L48" i="111" s="1"/>
  <c r="K38" i="111"/>
  <c r="K48" i="111" s="1"/>
  <c r="J38" i="111"/>
  <c r="J48" i="111" s="1"/>
  <c r="I38" i="111"/>
  <c r="I48" i="111" s="1"/>
  <c r="H38" i="111"/>
  <c r="H48" i="111" s="1"/>
  <c r="G38" i="111"/>
  <c r="G48" i="111" s="1"/>
  <c r="F38" i="111"/>
  <c r="F48" i="111" s="1"/>
  <c r="E38" i="111"/>
  <c r="E48" i="111" s="1"/>
  <c r="D38" i="111"/>
  <c r="D48" i="111" s="1"/>
  <c r="C38" i="111"/>
  <c r="C48" i="111" s="1"/>
  <c r="R36" i="111"/>
  <c r="R47" i="111" s="1"/>
  <c r="R35" i="111"/>
  <c r="R46" i="111" s="1"/>
  <c r="R34" i="111"/>
  <c r="R45" i="111" s="1"/>
  <c r="R33" i="111"/>
  <c r="R44" i="111" s="1"/>
  <c r="R32" i="111"/>
  <c r="R43" i="111" s="1"/>
  <c r="R31" i="111"/>
  <c r="R42" i="111" s="1"/>
  <c r="R30" i="111"/>
  <c r="R29" i="111"/>
  <c r="R28" i="111"/>
  <c r="R27" i="111"/>
  <c r="R26" i="111"/>
  <c r="R25" i="111"/>
  <c r="R24" i="111"/>
  <c r="R23" i="111"/>
  <c r="R22" i="111"/>
  <c r="R21" i="111"/>
  <c r="R20" i="111"/>
  <c r="R19" i="111"/>
  <c r="R18" i="111"/>
  <c r="R17" i="111"/>
  <c r="R16" i="111"/>
  <c r="R15" i="111"/>
  <c r="R14" i="111"/>
  <c r="R13" i="111"/>
  <c r="R40" i="111" s="1"/>
  <c r="R12" i="111"/>
  <c r="R11" i="111"/>
  <c r="R10" i="111"/>
  <c r="R9" i="111"/>
  <c r="R8" i="111"/>
  <c r="R39" i="111" s="1"/>
  <c r="R7" i="111"/>
  <c r="R38" i="111" s="1"/>
  <c r="R48" i="111" s="1"/>
  <c r="R41" i="111" l="1"/>
  <c r="R49" i="111" s="1"/>
  <c r="R49" i="112"/>
  <c r="R7" i="88" l="1"/>
  <c r="R8" i="88"/>
  <c r="R9" i="88"/>
  <c r="R10" i="88"/>
  <c r="R11" i="88"/>
  <c r="R12" i="88"/>
  <c r="R14" i="88"/>
  <c r="R15" i="88"/>
  <c r="R7" i="89" l="1"/>
  <c r="R8" i="89"/>
  <c r="R9" i="89"/>
  <c r="R10" i="89"/>
  <c r="R11" i="89"/>
  <c r="R12" i="89"/>
  <c r="R14" i="89"/>
  <c r="R15" i="89"/>
  <c r="R8" i="91" l="1"/>
  <c r="R9" i="91"/>
  <c r="R10" i="91"/>
  <c r="R11" i="91"/>
  <c r="R12" i="91"/>
  <c r="R7" i="91"/>
  <c r="R56" i="94" l="1"/>
  <c r="R8" i="94"/>
  <c r="R9" i="94"/>
  <c r="R10" i="94"/>
  <c r="R12" i="94"/>
  <c r="R13" i="94"/>
  <c r="R14" i="94"/>
  <c r="R15" i="94"/>
  <c r="R16" i="94"/>
  <c r="R17" i="94"/>
  <c r="R18" i="94"/>
  <c r="R19" i="94"/>
  <c r="R21" i="94"/>
  <c r="R22" i="94"/>
  <c r="R23" i="94"/>
  <c r="R24" i="94"/>
  <c r="R25" i="94"/>
  <c r="R26" i="94"/>
  <c r="R27" i="94"/>
  <c r="R28" i="94"/>
  <c r="R29" i="94"/>
  <c r="R30" i="94"/>
  <c r="R31" i="94"/>
  <c r="R32" i="94"/>
  <c r="R33" i="94"/>
  <c r="R34" i="94"/>
  <c r="R35" i="94"/>
  <c r="R36" i="94"/>
  <c r="R37" i="94"/>
  <c r="R38" i="94"/>
  <c r="R39" i="94"/>
  <c r="R40" i="94"/>
  <c r="R41" i="94"/>
  <c r="R42" i="94"/>
  <c r="R43" i="94"/>
  <c r="R44" i="94"/>
  <c r="R46" i="94"/>
  <c r="R47" i="94"/>
  <c r="R48" i="94"/>
  <c r="R49" i="94"/>
  <c r="R50" i="94"/>
  <c r="R51" i="94"/>
  <c r="R53" i="94"/>
  <c r="R54" i="94"/>
  <c r="R55" i="94"/>
  <c r="R7" i="94"/>
  <c r="R7" i="96" l="1"/>
  <c r="R8" i="96"/>
  <c r="R9" i="96"/>
  <c r="R10" i="96"/>
  <c r="R11" i="96"/>
  <c r="R12" i="96"/>
  <c r="R13" i="96"/>
  <c r="R14" i="96"/>
  <c r="R15" i="96"/>
  <c r="R16" i="96"/>
  <c r="R17" i="96"/>
  <c r="R18" i="96"/>
  <c r="R19" i="96"/>
  <c r="R20" i="96"/>
  <c r="R21" i="96"/>
  <c r="R22" i="96"/>
  <c r="R23" i="96"/>
  <c r="R24" i="96"/>
  <c r="R25" i="96"/>
  <c r="R26" i="96"/>
  <c r="R27" i="96"/>
  <c r="R28" i="96"/>
  <c r="R29" i="96"/>
  <c r="R30" i="96"/>
  <c r="R32" i="96"/>
  <c r="R33" i="96"/>
  <c r="R34" i="96"/>
  <c r="R35" i="96"/>
  <c r="R36" i="96"/>
  <c r="R37" i="96"/>
  <c r="R38" i="96"/>
  <c r="R39" i="96"/>
  <c r="R40" i="96"/>
  <c r="R41" i="96"/>
  <c r="R42" i="96"/>
  <c r="R43" i="96"/>
  <c r="R44" i="96"/>
  <c r="R45" i="96"/>
  <c r="R47" i="96"/>
  <c r="R48" i="96"/>
  <c r="R49" i="96"/>
  <c r="R50" i="96"/>
  <c r="R52" i="96"/>
  <c r="R53" i="96"/>
  <c r="R8" i="98" l="1"/>
  <c r="R10" i="98"/>
  <c r="R11" i="98"/>
  <c r="R12" i="98"/>
  <c r="R13" i="98"/>
  <c r="R14" i="98"/>
  <c r="R15" i="98"/>
  <c r="R17" i="98"/>
  <c r="R18" i="98"/>
  <c r="R19" i="98"/>
  <c r="R20" i="98"/>
  <c r="R21" i="98"/>
  <c r="R22" i="98"/>
  <c r="R24" i="98"/>
  <c r="R25" i="98"/>
  <c r="R26" i="98"/>
  <c r="R27" i="98"/>
  <c r="R28" i="98"/>
  <c r="R29" i="98"/>
  <c r="R31" i="98"/>
  <c r="R32" i="98"/>
  <c r="R33" i="98"/>
  <c r="R34" i="98"/>
  <c r="R7" i="98"/>
  <c r="R7" i="99" l="1"/>
  <c r="R8" i="99"/>
  <c r="R9" i="99"/>
  <c r="R10" i="99"/>
  <c r="R12" i="99"/>
  <c r="R13" i="99"/>
  <c r="R14" i="99"/>
  <c r="R15" i="99"/>
  <c r="R17" i="99"/>
  <c r="R18" i="99"/>
  <c r="R19" i="99"/>
  <c r="R20" i="99"/>
  <c r="R21" i="99"/>
  <c r="R22" i="99"/>
  <c r="R24" i="99"/>
  <c r="R25" i="99"/>
  <c r="R8" i="102" l="1"/>
  <c r="R10" i="102"/>
  <c r="R11" i="102"/>
  <c r="R12" i="102"/>
  <c r="R13" i="102"/>
  <c r="R15" i="102"/>
  <c r="R16" i="102"/>
  <c r="R7" i="102"/>
  <c r="D19" i="104" l="1"/>
  <c r="E19" i="104"/>
  <c r="E21" i="104" s="1"/>
  <c r="F19" i="104"/>
  <c r="F21" i="104" s="1"/>
  <c r="G19" i="104"/>
  <c r="H19" i="104"/>
  <c r="I19" i="104"/>
  <c r="I21" i="104" s="1"/>
  <c r="J19" i="104"/>
  <c r="J21" i="104" s="1"/>
  <c r="K19" i="104"/>
  <c r="L19" i="104"/>
  <c r="M19" i="104"/>
  <c r="M21" i="104" s="1"/>
  <c r="N19" i="104"/>
  <c r="N21" i="104" s="1"/>
  <c r="O19" i="104"/>
  <c r="P19" i="104"/>
  <c r="Q19" i="104"/>
  <c r="Q21" i="104" s="1"/>
  <c r="R19" i="104"/>
  <c r="C19" i="104"/>
  <c r="C21" i="104" s="1"/>
  <c r="D18" i="104"/>
  <c r="E18" i="104"/>
  <c r="E20" i="104" s="1"/>
  <c r="F18" i="104"/>
  <c r="F20" i="104" s="1"/>
  <c r="G18" i="104"/>
  <c r="H18" i="104"/>
  <c r="I18" i="104"/>
  <c r="I20" i="104" s="1"/>
  <c r="J18" i="104"/>
  <c r="J20" i="104" s="1"/>
  <c r="K18" i="104"/>
  <c r="L18" i="104"/>
  <c r="M18" i="104"/>
  <c r="M20" i="104" s="1"/>
  <c r="N18" i="104"/>
  <c r="N20" i="104" s="1"/>
  <c r="O18" i="104"/>
  <c r="P18" i="104"/>
  <c r="P20" i="104" s="1"/>
  <c r="Q18" i="104"/>
  <c r="Q20" i="104" s="1"/>
  <c r="R18" i="104"/>
  <c r="C18" i="104"/>
  <c r="P21" i="104"/>
  <c r="O21" i="104"/>
  <c r="L21" i="104"/>
  <c r="K21" i="104"/>
  <c r="H21" i="104"/>
  <c r="G21" i="104"/>
  <c r="D21" i="104"/>
  <c r="O20" i="104"/>
  <c r="L20" i="104"/>
  <c r="K20" i="104"/>
  <c r="H20" i="104"/>
  <c r="G20" i="104"/>
  <c r="D20" i="104"/>
  <c r="C20" i="104"/>
  <c r="R17" i="104"/>
  <c r="R14" i="104"/>
  <c r="R13" i="104"/>
  <c r="R12" i="104"/>
  <c r="R11" i="104"/>
  <c r="R10" i="104"/>
  <c r="R8" i="104"/>
  <c r="R7" i="104"/>
  <c r="R20" i="104" l="1"/>
  <c r="R21" i="104"/>
  <c r="R8" i="103"/>
  <c r="R9" i="103"/>
  <c r="R10" i="103"/>
  <c r="R12" i="103"/>
  <c r="R13" i="103"/>
  <c r="R14" i="103"/>
  <c r="R15" i="103"/>
  <c r="R16" i="103"/>
  <c r="R17" i="103"/>
  <c r="R18" i="103"/>
  <c r="R19" i="103"/>
  <c r="R20" i="103"/>
  <c r="R21" i="103"/>
  <c r="R22" i="103"/>
  <c r="R23" i="103"/>
  <c r="R25" i="103"/>
  <c r="R26" i="103"/>
  <c r="R27" i="103"/>
  <c r="R28" i="103"/>
  <c r="R30" i="103"/>
  <c r="R31" i="103"/>
  <c r="R32" i="103"/>
  <c r="R33" i="103"/>
  <c r="R34" i="103"/>
  <c r="R35" i="103"/>
  <c r="R37" i="103"/>
  <c r="R38" i="103"/>
  <c r="R7" i="103"/>
  <c r="D38" i="105" l="1"/>
  <c r="E38" i="105"/>
  <c r="F38" i="105"/>
  <c r="G38" i="105"/>
  <c r="H38" i="105"/>
  <c r="I38" i="105"/>
  <c r="J38" i="105"/>
  <c r="K38" i="105"/>
  <c r="L38" i="105"/>
  <c r="M38" i="105"/>
  <c r="N38" i="105"/>
  <c r="O38" i="105"/>
  <c r="P38" i="105"/>
  <c r="Q38" i="105"/>
  <c r="R38" i="105"/>
  <c r="C38" i="105"/>
  <c r="D37" i="105"/>
  <c r="E37" i="105"/>
  <c r="F37" i="105"/>
  <c r="G37" i="105"/>
  <c r="H37" i="105"/>
  <c r="I37" i="105"/>
  <c r="J37" i="105"/>
  <c r="K37" i="105"/>
  <c r="L37" i="105"/>
  <c r="M37" i="105"/>
  <c r="N37" i="105"/>
  <c r="O37" i="105"/>
  <c r="P37" i="105"/>
  <c r="Q37" i="105"/>
  <c r="R37" i="105"/>
  <c r="C37" i="105"/>
  <c r="D36" i="105"/>
  <c r="E36" i="105"/>
  <c r="F36" i="105"/>
  <c r="G36" i="105"/>
  <c r="H36" i="105"/>
  <c r="I36" i="105"/>
  <c r="J36" i="105"/>
  <c r="K36" i="105"/>
  <c r="L36" i="105"/>
  <c r="M36" i="105"/>
  <c r="N36" i="105"/>
  <c r="O36" i="105"/>
  <c r="P36" i="105"/>
  <c r="Q36" i="105"/>
  <c r="C36" i="105"/>
  <c r="D35" i="105"/>
  <c r="E35" i="105"/>
  <c r="F35" i="105"/>
  <c r="G35" i="105"/>
  <c r="H35" i="105"/>
  <c r="I35" i="105"/>
  <c r="J35" i="105"/>
  <c r="K35" i="105"/>
  <c r="L35" i="105"/>
  <c r="M35" i="105"/>
  <c r="N35" i="105"/>
  <c r="O35" i="105"/>
  <c r="P35" i="105"/>
  <c r="Q35" i="105"/>
  <c r="C35" i="105"/>
  <c r="D34" i="105"/>
  <c r="E34" i="105"/>
  <c r="F34" i="105"/>
  <c r="G34" i="105"/>
  <c r="H34" i="105"/>
  <c r="I34" i="105"/>
  <c r="J34" i="105"/>
  <c r="K34" i="105"/>
  <c r="L34" i="105"/>
  <c r="M34" i="105"/>
  <c r="N34" i="105"/>
  <c r="O34" i="105"/>
  <c r="P34" i="105"/>
  <c r="Q34" i="105"/>
  <c r="R34" i="105"/>
  <c r="C34" i="105"/>
  <c r="D33" i="105"/>
  <c r="E33" i="105"/>
  <c r="F33" i="105"/>
  <c r="G33" i="105"/>
  <c r="H33" i="105"/>
  <c r="I33" i="105"/>
  <c r="J33" i="105"/>
  <c r="K33" i="105"/>
  <c r="L33" i="105"/>
  <c r="M33" i="105"/>
  <c r="N33" i="105"/>
  <c r="O33" i="105"/>
  <c r="P33" i="105"/>
  <c r="Q33" i="105"/>
  <c r="R33" i="105"/>
  <c r="C33" i="105"/>
  <c r="D32" i="105"/>
  <c r="D40" i="105" s="1"/>
  <c r="E32" i="105"/>
  <c r="E40" i="105" s="1"/>
  <c r="F32" i="105"/>
  <c r="F40" i="105" s="1"/>
  <c r="G32" i="105"/>
  <c r="G40" i="105" s="1"/>
  <c r="H32" i="105"/>
  <c r="H40" i="105" s="1"/>
  <c r="I32" i="105"/>
  <c r="I40" i="105" s="1"/>
  <c r="J32" i="105"/>
  <c r="J40" i="105" s="1"/>
  <c r="K32" i="105"/>
  <c r="K40" i="105" s="1"/>
  <c r="L32" i="105"/>
  <c r="L40" i="105" s="1"/>
  <c r="M32" i="105"/>
  <c r="M40" i="105" s="1"/>
  <c r="N32" i="105"/>
  <c r="N40" i="105" s="1"/>
  <c r="O32" i="105"/>
  <c r="O40" i="105" s="1"/>
  <c r="P32" i="105"/>
  <c r="P40" i="105" s="1"/>
  <c r="Q32" i="105"/>
  <c r="Q40" i="105" s="1"/>
  <c r="R32" i="105"/>
  <c r="R40" i="105" s="1"/>
  <c r="C32" i="105"/>
  <c r="C40" i="105" s="1"/>
  <c r="D31" i="105"/>
  <c r="D39" i="105" s="1"/>
  <c r="E31" i="105"/>
  <c r="E39" i="105" s="1"/>
  <c r="F31" i="105"/>
  <c r="F39" i="105" s="1"/>
  <c r="G31" i="105"/>
  <c r="G39" i="105" s="1"/>
  <c r="H31" i="105"/>
  <c r="H39" i="105" s="1"/>
  <c r="I31" i="105"/>
  <c r="I39" i="105" s="1"/>
  <c r="J31" i="105"/>
  <c r="J39" i="105" s="1"/>
  <c r="K31" i="105"/>
  <c r="K39" i="105" s="1"/>
  <c r="L31" i="105"/>
  <c r="L39" i="105" s="1"/>
  <c r="M31" i="105"/>
  <c r="M39" i="105" s="1"/>
  <c r="N31" i="105"/>
  <c r="N39" i="105" s="1"/>
  <c r="O31" i="105"/>
  <c r="O39" i="105" s="1"/>
  <c r="P31" i="105"/>
  <c r="P39" i="105" s="1"/>
  <c r="Q31" i="105"/>
  <c r="Q39" i="105" s="1"/>
  <c r="C31" i="105"/>
  <c r="C39" i="105" s="1"/>
  <c r="R27" i="105"/>
  <c r="R8" i="105"/>
  <c r="R9" i="105"/>
  <c r="R31" i="105" s="1"/>
  <c r="R10" i="105"/>
  <c r="R11" i="105"/>
  <c r="R12" i="105"/>
  <c r="R13" i="105"/>
  <c r="R14" i="105"/>
  <c r="R16" i="105"/>
  <c r="R17" i="105"/>
  <c r="R19" i="105"/>
  <c r="R35" i="105" s="1"/>
  <c r="R20" i="105"/>
  <c r="R21" i="105"/>
  <c r="R22" i="105"/>
  <c r="R36" i="105" s="1"/>
  <c r="R23" i="105"/>
  <c r="R24" i="105"/>
  <c r="R26" i="105"/>
  <c r="R7" i="105"/>
  <c r="R39" i="105" l="1"/>
  <c r="R8" i="106"/>
  <c r="R9" i="106"/>
  <c r="R10" i="106"/>
  <c r="R7" i="106"/>
  <c r="R8" i="107" l="1"/>
  <c r="R9" i="107"/>
  <c r="R10" i="107"/>
  <c r="R12" i="107"/>
  <c r="R13" i="107"/>
  <c r="R14" i="107"/>
  <c r="R15" i="107"/>
  <c r="R16" i="107"/>
  <c r="R17" i="107"/>
  <c r="R18" i="107"/>
  <c r="R19" i="107"/>
  <c r="R20" i="107"/>
  <c r="R21" i="107"/>
  <c r="R22" i="107"/>
  <c r="R23" i="107"/>
  <c r="R25" i="107"/>
  <c r="R26" i="107"/>
  <c r="R27" i="107"/>
  <c r="R28" i="107"/>
  <c r="R30" i="107"/>
  <c r="R31" i="107"/>
  <c r="R32" i="107"/>
  <c r="R33" i="107"/>
  <c r="R34" i="107"/>
  <c r="R35" i="107"/>
  <c r="R37" i="107"/>
  <c r="R38" i="107"/>
  <c r="R7" i="107"/>
  <c r="R8" i="108" l="1"/>
  <c r="R10" i="108"/>
  <c r="R11" i="108"/>
  <c r="R12" i="108"/>
  <c r="R13" i="108"/>
  <c r="R7" i="108"/>
  <c r="R8" i="109" l="1"/>
  <c r="R9" i="109"/>
  <c r="R10" i="109"/>
  <c r="R11" i="109"/>
  <c r="R12" i="109"/>
  <c r="R13" i="109"/>
  <c r="R14" i="109"/>
  <c r="R15" i="109"/>
  <c r="R16" i="109"/>
  <c r="R17" i="109"/>
  <c r="R18" i="109"/>
  <c r="R20" i="109"/>
  <c r="R21" i="109"/>
  <c r="R22" i="109"/>
  <c r="R23" i="109"/>
  <c r="R24" i="109"/>
  <c r="R25" i="109"/>
  <c r="R26" i="109"/>
  <c r="R27" i="109"/>
  <c r="R28" i="109"/>
  <c r="R29" i="109"/>
  <c r="R30" i="109"/>
  <c r="R31" i="109"/>
  <c r="R32" i="109"/>
  <c r="R33" i="109"/>
  <c r="R34" i="109"/>
  <c r="R35" i="109"/>
  <c r="R36" i="109"/>
  <c r="R37" i="109"/>
  <c r="R38" i="109"/>
  <c r="R39" i="109"/>
  <c r="R40" i="109"/>
  <c r="R41" i="109"/>
  <c r="R42" i="109"/>
  <c r="R43" i="109"/>
  <c r="R45" i="109"/>
  <c r="R46" i="109"/>
  <c r="R47" i="109"/>
  <c r="R48" i="109"/>
  <c r="R49" i="109"/>
  <c r="R50" i="109"/>
  <c r="R51" i="109"/>
  <c r="R52" i="109"/>
  <c r="R53" i="109"/>
  <c r="R54" i="109"/>
  <c r="R55" i="109"/>
  <c r="R56" i="109"/>
  <c r="R57" i="109"/>
  <c r="R58" i="109"/>
  <c r="R59" i="109"/>
  <c r="R60" i="109"/>
  <c r="R61" i="109"/>
  <c r="R62" i="109"/>
  <c r="R63" i="109"/>
  <c r="R64" i="109"/>
  <c r="R65" i="109"/>
  <c r="R66" i="109"/>
  <c r="R68" i="109"/>
  <c r="R69" i="109"/>
  <c r="R7" i="109"/>
</calcChain>
</file>

<file path=xl/sharedStrings.xml><?xml version="1.0" encoding="utf-8"?>
<sst xmlns="http://schemas.openxmlformats.org/spreadsheetml/2006/main" count="33565" uniqueCount="219">
  <si>
    <t>POR ESPECIE Y LÍNEA DE ELABORACIÓN</t>
  </si>
  <si>
    <t>(En toneladas)</t>
  </si>
  <si>
    <t>XV  REGIÓN</t>
  </si>
  <si>
    <t>ESPECIE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</si>
  <si>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</si>
  <si>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</si>
  <si>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</si>
  <si>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</si>
  <si>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</si>
  <si>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</si>
  <si>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</si>
  <si>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</si>
  <si>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</si>
  <si>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</si>
  <si>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</si>
  <si>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</si>
  <si>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</si>
  <si>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</si>
  <si>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</si>
  <si>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Total</t>
  </si>
  <si>
    <t>AGUJILLA</t>
  </si>
  <si>
    <t>M</t>
  </si>
  <si>
    <t>P</t>
  </si>
  <si>
    <t>ANCHOVETA</t>
  </si>
  <si>
    <t>CABALLA</t>
  </si>
  <si>
    <t>JUREL</t>
  </si>
  <si>
    <t>PAMPANITO</t>
  </si>
  <si>
    <t>RONCACHO</t>
  </si>
  <si>
    <t>JIBIA O CALAMAR ROJO</t>
  </si>
  <si>
    <t>LANGOSTINO ENANO</t>
  </si>
  <si>
    <t>TOTAL ALGAS</t>
  </si>
  <si>
    <t>TOTAL PECES</t>
  </si>
  <si>
    <t>TOTAL MOLUSCOS</t>
  </si>
  <si>
    <t>TOTAL CRUSTACEOS</t>
  </si>
  <si>
    <t>TOTAL OTRAS ESPECIES</t>
  </si>
  <si>
    <t>TOTAL GENERAL</t>
  </si>
  <si>
    <t>L2 : Fresco  Enfriado</t>
  </si>
  <si>
    <t>L5 : Salado Seco</t>
  </si>
  <si>
    <t>L8 : Conserva</t>
  </si>
  <si>
    <t>L11 : Agar  Agar</t>
  </si>
  <si>
    <t>L14 : Alginato</t>
  </si>
  <si>
    <t>L3 : Congelado</t>
  </si>
  <si>
    <t>L6 : Salado Húmedo</t>
  </si>
  <si>
    <t>L9 : Harina</t>
  </si>
  <si>
    <t>L12 : Alga Seca</t>
  </si>
  <si>
    <t>L15 : Carragenina</t>
  </si>
  <si>
    <t>L4 : Surimi</t>
  </si>
  <si>
    <t>L7 : Ahumado</t>
  </si>
  <si>
    <t>L10 : Aceite</t>
  </si>
  <si>
    <t>L13 : Deshidratado</t>
  </si>
  <si>
    <t>L16  : Colagar</t>
  </si>
  <si>
    <t>XV  REGIÓN, ARICA</t>
  </si>
  <si>
    <t>I  REGIÓN</t>
  </si>
  <si>
    <t>CHASCON O HUIRO NEGRO</t>
  </si>
  <si>
    <t>HUIRO</t>
  </si>
  <si>
    <t>HUIRO PALO</t>
  </si>
  <si>
    <t>ALBACORA O PEZ ESPADA / IVI HEHEU</t>
  </si>
  <si>
    <t>BACALADILLO O MOTE</t>
  </si>
  <si>
    <t>BACALAO DE PROFUNDIDAD</t>
  </si>
  <si>
    <t>PEJERREY DE MAR</t>
  </si>
  <si>
    <t>CARACOL LOCATE</t>
  </si>
  <si>
    <t>LOCO</t>
  </si>
  <si>
    <t>PULPO DEL NORTE</t>
  </si>
  <si>
    <t>JAIBA PELUDA O PACHONA</t>
  </si>
  <si>
    <t>ERIZO</t>
  </si>
  <si>
    <t>II  REGIÓN</t>
  </si>
  <si>
    <t>PELILLO</t>
  </si>
  <si>
    <t>BONITO</t>
  </si>
  <si>
    <t>CONGRIO COLORADO</t>
  </si>
  <si>
    <t>DORADO DE ALTURA / MAHI MAHI</t>
  </si>
  <si>
    <t>SARDINA ESPAÑOLA</t>
  </si>
  <si>
    <t>LAPA NEGRA</t>
  </si>
  <si>
    <t>II REGIÓN , ANTOFAGASTA</t>
  </si>
  <si>
    <t>II REGIÓN , MEJILLONES</t>
  </si>
  <si>
    <t>II REGIÓN , TALTAL</t>
  </si>
  <si>
    <t>II REGIÓN , TOCOPILLA</t>
  </si>
  <si>
    <t>III  REGIÓN</t>
  </si>
  <si>
    <t>COCHAYUYO</t>
  </si>
  <si>
    <t>BRECA O BILAGAY</t>
  </si>
  <si>
    <t>CABRILLA ESPAÑOLA</t>
  </si>
  <si>
    <t>ROLLIZO</t>
  </si>
  <si>
    <t>TIBURON O MARRAJO DENTUDO</t>
  </si>
  <si>
    <t>ABALON JAPONES</t>
  </si>
  <si>
    <t>ABALON ROJO</t>
  </si>
  <si>
    <t>OSTION DEL NORTE</t>
  </si>
  <si>
    <t>JAIBA MORA</t>
  </si>
  <si>
    <t>PIURE</t>
  </si>
  <si>
    <t>III REGIÓN , CALDERA</t>
  </si>
  <si>
    <t>III REGIÓN , CHAÑARAL</t>
  </si>
  <si>
    <t>III REGIÓN , HUASCO</t>
  </si>
  <si>
    <t>IV  REGIÓN</t>
  </si>
  <si>
    <t>CHASCA</t>
  </si>
  <si>
    <t>CHICOREA DE MAR</t>
  </si>
  <si>
    <t>AZULEJO</t>
  </si>
  <si>
    <t>BACALAO I.PASCUA,ATUN ESCOFINA/KONSO</t>
  </si>
  <si>
    <t>CONGRIO DORADO</t>
  </si>
  <si>
    <t>CORVINA</t>
  </si>
  <si>
    <t>MACHUELO O TRITRE</t>
  </si>
  <si>
    <t>MERLUZA COMUN</t>
  </si>
  <si>
    <t>MERLUZA DEL SUR O AUSTRAL</t>
  </si>
  <si>
    <t>REINETA</t>
  </si>
  <si>
    <t>TRUCHA ARCOIRIS</t>
  </si>
  <si>
    <t>VIDRIOLA, PALOMETA, DORADO O TOREMO</t>
  </si>
  <si>
    <t>ALMEJA</t>
  </si>
  <si>
    <t>LAPA REINA</t>
  </si>
  <si>
    <t>MACHA</t>
  </si>
  <si>
    <t>CAMARON NAILON</t>
  </si>
  <si>
    <t>GAMBA</t>
  </si>
  <si>
    <t>JAIBA REMADORA</t>
  </si>
  <si>
    <t>LANGOSTINO AMARILLO</t>
  </si>
  <si>
    <t>LANGOSTINO COLORADO</t>
  </si>
  <si>
    <t>IV  REGIÓN, COQUIMBO</t>
  </si>
  <si>
    <t>IV  REGIÓN, LOS VILOS</t>
  </si>
  <si>
    <t>IV  REGIÓN, TONGOY</t>
  </si>
  <si>
    <t>V  REGIÓN</t>
  </si>
  <si>
    <t>LUGA CUCHARA O CORTA</t>
  </si>
  <si>
    <t>LUGA NEGRA O CRESPA</t>
  </si>
  <si>
    <t>CONGRIO NEGRO</t>
  </si>
  <si>
    <t>SARDINA COMUN</t>
  </si>
  <si>
    <t>SIERRA</t>
  </si>
  <si>
    <t>CANGREJO DORADO DE J. FERNANDEZ</t>
  </si>
  <si>
    <t>JAIBA LIMON</t>
  </si>
  <si>
    <t>V  REGIÓN, QUINTERO</t>
  </si>
  <si>
    <t>V  REGIÓN, SAN ANTONIO</t>
  </si>
  <si>
    <t>VI  REGIÓN</t>
  </si>
  <si>
    <t>VI  REGIÓN, PICHILEMU</t>
  </si>
  <si>
    <t>VII REGIÓN</t>
  </si>
  <si>
    <t>LIQUEN GOMOSO</t>
  </si>
  <si>
    <t>LUGA-ROJA</t>
  </si>
  <si>
    <t>CHANCHARRO</t>
  </si>
  <si>
    <t>COJINOBA MOTEADA</t>
  </si>
  <si>
    <t>HUAIQUIL O CORVINILLA</t>
  </si>
  <si>
    <t>MERLUZA DE COLA</t>
  </si>
  <si>
    <t>CARACOL TRUMULCO</t>
  </si>
  <si>
    <t>CHOLGA</t>
  </si>
  <si>
    <t>CHORITO</t>
  </si>
  <si>
    <t>CULENGUE</t>
  </si>
  <si>
    <t>HUEPO O NAVAJA DE MAR</t>
  </si>
  <si>
    <t>NAVAJUELA</t>
  </si>
  <si>
    <t>PULPO DEL SUR</t>
  </si>
  <si>
    <t>TAQUILLA</t>
  </si>
  <si>
    <t>JAIBA MARMOLA</t>
  </si>
  <si>
    <t>PEPINO DE MAR</t>
  </si>
  <si>
    <t>VIII REGIÓN</t>
  </si>
  <si>
    <t>VIII REGIÓN, CORONEL</t>
  </si>
  <si>
    <t>VIII REGIÓN, LEBU</t>
  </si>
  <si>
    <t>VIII REGIÓN, SAN VICENTE</t>
  </si>
  <si>
    <t>VIII REGIÓN, TALCAHUANO</t>
  </si>
  <si>
    <t>VIII REGIÓN, TOMÉ</t>
  </si>
  <si>
    <t>IX REGIÓN</t>
  </si>
  <si>
    <t>SALMON DEL ATLANTICO</t>
  </si>
  <si>
    <t xml:space="preserve">IX REGIÓN, PUERTO SAAVEDRA </t>
  </si>
  <si>
    <t>XIV REGIÓN</t>
  </si>
  <si>
    <t>ROBALO</t>
  </si>
  <si>
    <t>CHORO</t>
  </si>
  <si>
    <t>CENTOLLA</t>
  </si>
  <si>
    <t>XIV REGIÓN, CORRAL</t>
  </si>
  <si>
    <t>XIV REGIÓN, VALDIVIA</t>
  </si>
  <si>
    <t>X REGIÓN</t>
  </si>
  <si>
    <t>PEJEGALLO</t>
  </si>
  <si>
    <t>SALMON PLATEADO O COHO</t>
  </si>
  <si>
    <t>SARDINA AUSTRAL</t>
  </si>
  <si>
    <t>CARACOL PALO PALO</t>
  </si>
  <si>
    <t>JULIANA O TAWERA</t>
  </si>
  <si>
    <t>OSTRA CHILENA</t>
  </si>
  <si>
    <t>TUMBAO</t>
  </si>
  <si>
    <t>PICOROCO</t>
  </si>
  <si>
    <t>X REGIÓN, ANCUD</t>
  </si>
  <si>
    <t>X REGIÓN, CALBUCO</t>
  </si>
  <si>
    <t>X REGIÓN, CASTRO</t>
  </si>
  <si>
    <t>X REGIÓN, PUERTO MONTT</t>
  </si>
  <si>
    <t>X REGIÓN, QUELLÓN</t>
  </si>
  <si>
    <t>COJINOBA DEL SUR O AZUL</t>
  </si>
  <si>
    <t>XI REGIÓN</t>
  </si>
  <si>
    <t>XI REGIÓN,  PUERTO AYSEN</t>
  </si>
  <si>
    <t>XI REGIÓN,  MELINKA</t>
  </si>
  <si>
    <t>OSTION DEL SUR</t>
  </si>
  <si>
    <t>CENTOLLON</t>
  </si>
  <si>
    <t>XII REGIÓN</t>
  </si>
  <si>
    <t>XII REGIÓN, PUERTO NATALES</t>
  </si>
  <si>
    <t>XII REGIÓN, PUERTO WILLIAMS</t>
  </si>
  <si>
    <t>XII REGIÓN, PUNTA ARENAS</t>
  </si>
  <si>
    <t>XII REGIÓN, PORVENIR</t>
  </si>
  <si>
    <t>REGIÓN METROPOLITANA</t>
  </si>
  <si>
    <t>TOLLO</t>
  </si>
  <si>
    <t>L2 :  Fresco refrigerado</t>
  </si>
  <si>
    <t>HAEMATOCOCCUS</t>
  </si>
  <si>
    <t>SPIRULINA</t>
  </si>
  <si>
    <t>LAPA ROSADA</t>
  </si>
  <si>
    <t>JAIBA REINA</t>
  </si>
  <si>
    <t>OSTRA DEL PACIFICO</t>
  </si>
  <si>
    <t xml:space="preserve">TOTAL MOLUSCOS </t>
  </si>
  <si>
    <t>TIBURON SARDINERO</t>
  </si>
  <si>
    <t>CABRILLA COMUN</t>
  </si>
  <si>
    <t>LENGUADO</t>
  </si>
  <si>
    <t>JAIBA PANCHOTE O CANGREJO</t>
  </si>
  <si>
    <t>MORTALIDAD DE SALMONIDEOS</t>
  </si>
  <si>
    <t>LANGOSTINO DE LOS CANALES</t>
  </si>
  <si>
    <t>-</t>
  </si>
  <si>
    <t>I  REGIÓN, IQUIQUE</t>
  </si>
  <si>
    <t>X REGIÓN, MAULLIN</t>
  </si>
  <si>
    <t>V  REGIÓN, VALPARAÍSO</t>
  </si>
  <si>
    <t xml:space="preserve">VII REGIÓN, CONSTITUCIÓN </t>
  </si>
  <si>
    <t>BAGRE</t>
  </si>
  <si>
    <t>MEDUSA</t>
  </si>
  <si>
    <t>PEJEZORRO</t>
  </si>
  <si>
    <t>ANGUILA</t>
  </si>
  <si>
    <t>MERLUZA DE TRES ALETAS</t>
  </si>
  <si>
    <t>CHILE, MATERIA PRIMA Y PRODUCCIÓN AÑO 2018</t>
  </si>
  <si>
    <t>TOTAL OTRAS ESPECIE</t>
  </si>
  <si>
    <t>ANGUILA BABOSA</t>
  </si>
  <si>
    <t>LANGOSTA DE J.FERNANDEZ</t>
  </si>
  <si>
    <t>VII REGIÓN, PELLUHUE</t>
  </si>
  <si>
    <t>RAYA ESPINOSA</t>
  </si>
  <si>
    <t>RAYA VOLANTIN</t>
  </si>
  <si>
    <t>XI REGIÓN,  GUAITECAS</t>
  </si>
  <si>
    <t>TOTAL ,PECES</t>
  </si>
  <si>
    <t>XVI REGIÓN</t>
  </si>
  <si>
    <t>XVI REGIÓN, CHILLÁN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</si>
</sst>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b/>
      <sz val="7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indexed="8"/>
      <name val="Calibri"/>
      <family val="2"/>
    </font>
    <font>
      <b/>
      <sz val="6"/>
      <color theme="1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indexed="8"/>
      <name val="Calibri"/>
      <family val="2"/>
    </font>
    <font>
      <b/>
      <sz val="7"/>
      <color theme="1"/>
      <name val="Calibri"/>
      <family val="2"/>
      <scheme val="minor"/>
    </font>
    <font>
      <b/>
      <sz val="7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Calibri"/>
      <family val="2"/>
    </font>
    <font>
      <sz val="6"/>
      <color indexed="8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85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left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right" vertical="center"/>
    </xf>
    <xf numFmtId="0" fontId="5" fillId="0" borderId="1" xfId="5" applyFont="1" applyFill="1" applyBorder="1" applyAlignment="1">
      <alignment horizontal="left" vertical="center"/>
    </xf>
    <xf numFmtId="0" fontId="5" fillId="0" borderId="1" xfId="5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Fill="1" applyBorder="1" applyAlignment="1">
      <alignment vertical="center"/>
    </xf>
    <xf numFmtId="0" fontId="5" fillId="0" borderId="1" xfId="11" applyFont="1" applyFill="1" applyBorder="1" applyAlignment="1">
      <alignment horizontal="left" vertical="center"/>
    </xf>
    <xf numFmtId="0" fontId="5" fillId="0" borderId="1" xfId="1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right" vertical="center"/>
    </xf>
    <xf numFmtId="0" fontId="5" fillId="0" borderId="1" xfId="12" applyFont="1" applyFill="1" applyBorder="1" applyAlignment="1">
      <alignment horizontal="left" vertical="center"/>
    </xf>
    <xf numFmtId="0" fontId="5" fillId="0" borderId="1" xfId="12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5" fillId="0" borderId="1" xfId="13" applyFont="1" applyFill="1" applyBorder="1" applyAlignment="1">
      <alignment horizontal="left" vertical="center"/>
    </xf>
    <xf numFmtId="0" fontId="5" fillId="0" borderId="1" xfId="13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right" vertical="center"/>
    </xf>
    <xf numFmtId="0" fontId="5" fillId="0" borderId="1" xfId="14" applyFont="1" applyFill="1" applyBorder="1" applyAlignment="1">
      <alignment horizontal="left" vertical="center"/>
    </xf>
    <xf numFmtId="0" fontId="5" fillId="0" borderId="1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right"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3" fontId="6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3" fontId="10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Alignment="1"/>
    <xf numFmtId="0" fontId="14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3" fontId="7" fillId="0" borderId="0" xfId="3" applyNumberFormat="1" applyFont="1" applyBorder="1" applyAlignment="1">
      <alignment horizontal="right" vertical="center"/>
    </xf>
    <xf numFmtId="3" fontId="7" fillId="0" borderId="3" xfId="2" applyNumberFormat="1" applyFont="1" applyFill="1" applyBorder="1" applyAlignment="1">
      <alignment horizontal="right"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center" vertical="center"/>
    </xf>
    <xf numFmtId="3" fontId="7" fillId="0" borderId="0" xfId="15" applyNumberFormat="1" applyFont="1" applyFill="1" applyBorder="1" applyAlignment="1">
      <alignment horizontal="right" vertical="center"/>
    </xf>
    <xf numFmtId="3" fontId="7" fillId="0" borderId="0" xfId="16" applyNumberFormat="1" applyFont="1" applyFill="1" applyBorder="1" applyAlignment="1">
      <alignment vertical="center"/>
    </xf>
    <xf numFmtId="3" fontId="7" fillId="0" borderId="0" xfId="16" applyNumberFormat="1" applyFont="1" applyFill="1" applyBorder="1" applyAlignment="1">
      <alignment horizontal="right" vertical="center"/>
    </xf>
    <xf numFmtId="3" fontId="7" fillId="0" borderId="0" xfId="17" applyNumberFormat="1" applyFont="1" applyFill="1" applyBorder="1" applyAlignment="1">
      <alignment horizontal="right" vertical="center"/>
    </xf>
    <xf numFmtId="3" fontId="7" fillId="0" borderId="0" xfId="18" applyNumberFormat="1" applyFont="1" applyFill="1" applyBorder="1" applyAlignment="1">
      <alignment vertical="center"/>
    </xf>
    <xf numFmtId="3" fontId="7" fillId="0" borderId="0" xfId="18" applyNumberFormat="1" applyFont="1" applyFill="1" applyBorder="1" applyAlignment="1">
      <alignment horizontal="right" vertical="center"/>
    </xf>
    <xf numFmtId="3" fontId="7" fillId="0" borderId="0" xfId="19" applyNumberFormat="1" applyFont="1" applyFill="1" applyBorder="1" applyAlignment="1">
      <alignment vertical="center"/>
    </xf>
    <xf numFmtId="3" fontId="7" fillId="0" borderId="0" xfId="19" applyNumberFormat="1" applyFont="1" applyFill="1" applyBorder="1" applyAlignment="1">
      <alignment horizontal="right" vertical="center"/>
    </xf>
    <xf numFmtId="3" fontId="7" fillId="0" borderId="0" xfId="20" applyNumberFormat="1" applyFont="1" applyFill="1" applyBorder="1" applyAlignment="1">
      <alignment vertical="center"/>
    </xf>
    <xf numFmtId="3" fontId="7" fillId="0" borderId="0" xfId="20" applyNumberFormat="1" applyFont="1" applyFill="1" applyBorder="1" applyAlignment="1">
      <alignment horizontal="right" vertical="center"/>
    </xf>
    <xf numFmtId="3" fontId="7" fillId="0" borderId="0" xfId="21" applyNumberFormat="1" applyFont="1" applyFill="1" applyBorder="1" applyAlignment="1">
      <alignment vertical="center"/>
    </xf>
    <xf numFmtId="3" fontId="7" fillId="0" borderId="0" xfId="21" applyNumberFormat="1" applyFont="1" applyFill="1" applyBorder="1" applyAlignment="1">
      <alignment horizontal="right" vertical="center"/>
    </xf>
    <xf numFmtId="3" fontId="7" fillId="0" borderId="0" xfId="22" applyNumberFormat="1" applyFont="1" applyFill="1" applyBorder="1" applyAlignment="1">
      <alignment horizontal="right" vertical="center"/>
    </xf>
    <xf numFmtId="3" fontId="7" fillId="0" borderId="0" xfId="23" applyNumberFormat="1" applyFont="1" applyFill="1" applyBorder="1" applyAlignment="1">
      <alignment vertical="center"/>
    </xf>
    <xf numFmtId="3" fontId="7" fillId="0" borderId="0" xfId="23" applyNumberFormat="1" applyFont="1" applyFill="1" applyBorder="1" applyAlignment="1">
      <alignment horizontal="right" vertical="center"/>
    </xf>
    <xf numFmtId="0" fontId="7" fillId="0" borderId="0" xfId="27" applyFont="1" applyFill="1" applyBorder="1" applyAlignment="1">
      <alignment vertical="center"/>
    </xf>
    <xf numFmtId="0" fontId="7" fillId="0" borderId="0" xfId="27" applyFont="1" applyFill="1" applyBorder="1" applyAlignment="1">
      <alignment horizontal="right" vertical="center" wrapText="1"/>
    </xf>
    <xf numFmtId="3" fontId="7" fillId="0" borderId="0" xfId="28" applyNumberFormat="1" applyFont="1" applyFill="1" applyBorder="1" applyAlignment="1">
      <alignment vertical="center"/>
    </xf>
    <xf numFmtId="3" fontId="7" fillId="0" borderId="0" xfId="28" applyNumberFormat="1" applyFont="1" applyFill="1" applyBorder="1" applyAlignment="1">
      <alignment horizontal="right" vertical="center"/>
    </xf>
    <xf numFmtId="3" fontId="7" fillId="0" borderId="0" xfId="29" applyNumberFormat="1" applyFont="1" applyFill="1" applyBorder="1" applyAlignment="1">
      <alignment horizontal="right" vertical="center"/>
    </xf>
    <xf numFmtId="3" fontId="7" fillId="0" borderId="0" xfId="30" applyNumberFormat="1" applyFont="1" applyFill="1" applyBorder="1" applyAlignment="1">
      <alignment vertical="center" wrapText="1"/>
    </xf>
    <xf numFmtId="3" fontId="7" fillId="0" borderId="0" xfId="30" applyNumberFormat="1" applyFont="1" applyFill="1" applyBorder="1" applyAlignment="1">
      <alignment horizontal="right" vertical="center" wrapText="1"/>
    </xf>
    <xf numFmtId="3" fontId="7" fillId="0" borderId="0" xfId="31" applyNumberFormat="1" applyFont="1" applyFill="1" applyBorder="1" applyAlignment="1">
      <alignment vertical="center"/>
    </xf>
    <xf numFmtId="3" fontId="7" fillId="0" borderId="0" xfId="3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2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Fill="1" applyBorder="1" applyAlignment="1">
      <alignment horizontal="left" vertical="center"/>
    </xf>
    <xf numFmtId="3" fontId="10" fillId="0" borderId="0" xfId="1" applyNumberFormat="1" applyFont="1" applyBorder="1" applyAlignment="1">
      <alignment horizontal="left" vertical="center"/>
    </xf>
    <xf numFmtId="3" fontId="0" fillId="0" borderId="0" xfId="0" applyNumberFormat="1" applyAlignment="1">
      <alignment horizontal="right"/>
    </xf>
    <xf numFmtId="0" fontId="9" fillId="0" borderId="2" xfId="3" applyFont="1" applyFill="1" applyBorder="1" applyAlignment="1">
      <alignment vertical="center"/>
    </xf>
    <xf numFmtId="0" fontId="9" fillId="0" borderId="3" xfId="3" applyFont="1" applyFill="1" applyBorder="1" applyAlignment="1">
      <alignment vertical="center"/>
    </xf>
    <xf numFmtId="0" fontId="15" fillId="0" borderId="0" xfId="1" applyFont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3" fontId="12" fillId="0" borderId="3" xfId="0" applyNumberFormat="1" applyFont="1" applyBorder="1" applyAlignment="1">
      <alignment horizontal="right"/>
    </xf>
    <xf numFmtId="3" fontId="12" fillId="0" borderId="3" xfId="0" applyNumberFormat="1" applyFont="1" applyBorder="1" applyAlignment="1"/>
    <xf numFmtId="3" fontId="12" fillId="0" borderId="0" xfId="0" applyNumberFormat="1" applyFont="1" applyBorder="1" applyAlignment="1">
      <alignment horizontal="right"/>
    </xf>
    <xf numFmtId="3" fontId="12" fillId="0" borderId="0" xfId="0" applyNumberFormat="1" applyFont="1" applyBorder="1" applyAlignment="1"/>
    <xf numFmtId="0" fontId="7" fillId="0" borderId="0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vertical="center"/>
    </xf>
    <xf numFmtId="0" fontId="7" fillId="0" borderId="0" xfId="63" applyFont="1" applyFill="1" applyBorder="1" applyAlignment="1">
      <alignment vertical="center"/>
    </xf>
    <xf numFmtId="0" fontId="7" fillId="0" borderId="0" xfId="63" applyFont="1" applyFill="1" applyBorder="1" applyAlignment="1">
      <alignment horizontal="center" vertical="center"/>
    </xf>
    <xf numFmtId="3" fontId="7" fillId="0" borderId="0" xfId="63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right" vertical="center"/>
    </xf>
    <xf numFmtId="0" fontId="7" fillId="0" borderId="3" xfId="63" applyFont="1" applyFill="1" applyBorder="1" applyAlignment="1">
      <alignment vertical="center"/>
    </xf>
    <xf numFmtId="3" fontId="7" fillId="0" borderId="3" xfId="63" applyNumberFormat="1" applyFont="1" applyFill="1" applyBorder="1" applyAlignment="1">
      <alignment horizontal="right" vertical="center"/>
    </xf>
    <xf numFmtId="0" fontId="7" fillId="0" borderId="3" xfId="63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62" applyFont="1" applyFill="1" applyBorder="1" applyAlignment="1">
      <alignment vertical="center"/>
    </xf>
    <xf numFmtId="0" fontId="7" fillId="0" borderId="0" xfId="62" applyFont="1" applyFill="1" applyBorder="1" applyAlignment="1">
      <alignment horizontal="right" vertical="center"/>
    </xf>
    <xf numFmtId="0" fontId="7" fillId="0" borderId="2" xfId="62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7" fillId="0" borderId="2" xfId="62" applyFont="1" applyFill="1" applyBorder="1" applyAlignment="1">
      <alignment horizontal="right" vertical="center"/>
    </xf>
    <xf numFmtId="0" fontId="7" fillId="0" borderId="3" xfId="62" applyFont="1" applyFill="1" applyBorder="1" applyAlignment="1">
      <alignment vertical="center"/>
    </xf>
    <xf numFmtId="0" fontId="7" fillId="0" borderId="3" xfId="62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" fontId="7" fillId="0" borderId="0" xfId="62" applyNumberFormat="1" applyFont="1" applyFill="1" applyBorder="1" applyAlignment="1">
      <alignment vertical="center"/>
    </xf>
    <xf numFmtId="3" fontId="7" fillId="0" borderId="0" xfId="62" applyNumberFormat="1" applyFont="1" applyFill="1" applyBorder="1" applyAlignment="1">
      <alignment horizontal="right" vertical="center"/>
    </xf>
    <xf numFmtId="3" fontId="7" fillId="0" borderId="3" xfId="62" applyNumberFormat="1" applyFont="1" applyFill="1" applyBorder="1" applyAlignment="1">
      <alignment vertical="center"/>
    </xf>
    <xf numFmtId="3" fontId="7" fillId="0" borderId="3" xfId="62" applyNumberFormat="1" applyFont="1" applyFill="1" applyBorder="1" applyAlignment="1">
      <alignment horizontal="right" vertical="center"/>
    </xf>
    <xf numFmtId="0" fontId="7" fillId="0" borderId="0" xfId="61" applyFont="1" applyFill="1" applyBorder="1" applyAlignment="1">
      <alignment vertical="center"/>
    </xf>
    <xf numFmtId="0" fontId="7" fillId="0" borderId="0" xfId="61" applyFont="1" applyFill="1" applyBorder="1" applyAlignment="1">
      <alignment horizontal="right" vertical="center"/>
    </xf>
    <xf numFmtId="0" fontId="7" fillId="0" borderId="0" xfId="61" applyFont="1" applyFill="1" applyBorder="1" applyAlignment="1">
      <alignment horizontal="center" vertical="center"/>
    </xf>
    <xf numFmtId="0" fontId="7" fillId="0" borderId="3" xfId="61" applyFont="1" applyFill="1" applyBorder="1" applyAlignment="1">
      <alignment vertical="center"/>
    </xf>
    <xf numFmtId="0" fontId="7" fillId="0" borderId="3" xfId="61" applyFont="1" applyFill="1" applyBorder="1" applyAlignment="1">
      <alignment horizontal="right" vertical="center"/>
    </xf>
    <xf numFmtId="0" fontId="7" fillId="0" borderId="3" xfId="61" applyFont="1" applyFill="1" applyBorder="1" applyAlignment="1">
      <alignment horizontal="center" vertical="center"/>
    </xf>
    <xf numFmtId="0" fontId="7" fillId="0" borderId="0" xfId="60" applyFont="1" applyFill="1" applyBorder="1" applyAlignment="1">
      <alignment vertical="center"/>
    </xf>
    <xf numFmtId="0" fontId="7" fillId="0" borderId="0" xfId="60" applyFont="1" applyFill="1" applyBorder="1" applyAlignment="1">
      <alignment horizontal="right" vertical="center"/>
    </xf>
    <xf numFmtId="0" fontId="7" fillId="0" borderId="0" xfId="60" applyFont="1" applyFill="1" applyBorder="1" applyAlignment="1">
      <alignment horizontal="center" vertical="center"/>
    </xf>
    <xf numFmtId="0" fontId="7" fillId="0" borderId="3" xfId="60" applyFont="1" applyFill="1" applyBorder="1" applyAlignment="1">
      <alignment vertical="center"/>
    </xf>
    <xf numFmtId="0" fontId="7" fillId="0" borderId="3" xfId="60" applyFont="1" applyFill="1" applyBorder="1" applyAlignment="1">
      <alignment horizontal="right" vertical="center"/>
    </xf>
    <xf numFmtId="0" fontId="7" fillId="0" borderId="3" xfId="60" applyFont="1" applyFill="1" applyBorder="1" applyAlignment="1">
      <alignment horizontal="center" vertical="center"/>
    </xf>
    <xf numFmtId="3" fontId="7" fillId="0" borderId="0" xfId="59" applyNumberFormat="1" applyFont="1" applyFill="1" applyBorder="1" applyAlignment="1">
      <alignment vertical="center"/>
    </xf>
    <xf numFmtId="3" fontId="7" fillId="0" borderId="0" xfId="59" applyNumberFormat="1" applyFont="1" applyFill="1" applyBorder="1" applyAlignment="1">
      <alignment horizontal="right" vertical="center"/>
    </xf>
    <xf numFmtId="3" fontId="7" fillId="0" borderId="0" xfId="59" applyNumberFormat="1" applyFont="1" applyFill="1" applyBorder="1" applyAlignment="1">
      <alignment horizontal="center" vertical="center"/>
    </xf>
    <xf numFmtId="3" fontId="7" fillId="0" borderId="3" xfId="59" applyNumberFormat="1" applyFont="1" applyFill="1" applyBorder="1" applyAlignment="1">
      <alignment vertical="center"/>
    </xf>
    <xf numFmtId="3" fontId="7" fillId="0" borderId="3" xfId="59" applyNumberFormat="1" applyFont="1" applyFill="1" applyBorder="1" applyAlignment="1">
      <alignment horizontal="center" vertical="center"/>
    </xf>
    <xf numFmtId="3" fontId="7" fillId="0" borderId="3" xfId="59" applyNumberFormat="1" applyFont="1" applyFill="1" applyBorder="1" applyAlignment="1">
      <alignment horizontal="right" vertical="center"/>
    </xf>
    <xf numFmtId="0" fontId="7" fillId="0" borderId="2" xfId="58" applyFont="1" applyFill="1" applyBorder="1" applyAlignment="1">
      <alignment vertical="center" wrapText="1"/>
    </xf>
    <xf numFmtId="0" fontId="7" fillId="0" borderId="2" xfId="58" applyFont="1" applyFill="1" applyBorder="1" applyAlignment="1">
      <alignment horizontal="right" vertical="center" wrapText="1"/>
    </xf>
    <xf numFmtId="0" fontId="7" fillId="0" borderId="3" xfId="58" applyFont="1" applyFill="1" applyBorder="1" applyAlignment="1">
      <alignment vertical="center" wrapText="1"/>
    </xf>
    <xf numFmtId="0" fontId="7" fillId="0" borderId="3" xfId="58" applyFont="1" applyFill="1" applyBorder="1" applyAlignment="1">
      <alignment horizontal="right" vertical="center" wrapText="1"/>
    </xf>
    <xf numFmtId="0" fontId="7" fillId="0" borderId="2" xfId="58" applyFont="1" applyFill="1" applyBorder="1" applyAlignment="1">
      <alignment horizontal="center" vertical="center" wrapText="1"/>
    </xf>
    <xf numFmtId="0" fontId="7" fillId="0" borderId="3" xfId="58" applyFont="1" applyFill="1" applyBorder="1" applyAlignment="1">
      <alignment horizontal="center" vertical="center" wrapText="1"/>
    </xf>
    <xf numFmtId="0" fontId="7" fillId="0" borderId="0" xfId="57" applyFont="1" applyFill="1" applyBorder="1" applyAlignment="1">
      <alignment vertical="center"/>
    </xf>
    <xf numFmtId="0" fontId="7" fillId="0" borderId="0" xfId="57" applyFont="1" applyFill="1" applyBorder="1" applyAlignment="1">
      <alignment horizontal="right" vertical="center"/>
    </xf>
    <xf numFmtId="0" fontId="7" fillId="0" borderId="0" xfId="57" applyFont="1" applyFill="1" applyBorder="1" applyAlignment="1">
      <alignment horizontal="center" vertical="center"/>
    </xf>
    <xf numFmtId="0" fontId="7" fillId="0" borderId="3" xfId="57" applyFont="1" applyFill="1" applyBorder="1" applyAlignment="1">
      <alignment vertical="center"/>
    </xf>
    <xf numFmtId="0" fontId="7" fillId="0" borderId="3" xfId="57" applyFont="1" applyFill="1" applyBorder="1" applyAlignment="1">
      <alignment horizontal="center" vertical="center"/>
    </xf>
    <xf numFmtId="0" fontId="7" fillId="0" borderId="3" xfId="57" applyFont="1" applyFill="1" applyBorder="1" applyAlignment="1">
      <alignment horizontal="right" vertical="center"/>
    </xf>
    <xf numFmtId="0" fontId="7" fillId="0" borderId="2" xfId="57" applyFont="1" applyFill="1" applyBorder="1" applyAlignment="1">
      <alignment vertical="center"/>
    </xf>
    <xf numFmtId="0" fontId="7" fillId="0" borderId="2" xfId="57" applyFont="1" applyFill="1" applyBorder="1" applyAlignment="1">
      <alignment horizontal="center" vertical="center"/>
    </xf>
    <xf numFmtId="0" fontId="7" fillId="0" borderId="2" xfId="57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0" fontId="7" fillId="0" borderId="3" xfId="56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vertical="center"/>
    </xf>
    <xf numFmtId="0" fontId="7" fillId="0" borderId="3" xfId="56" applyFont="1" applyFill="1" applyBorder="1" applyAlignment="1">
      <alignment horizontal="right" vertical="center"/>
    </xf>
    <xf numFmtId="0" fontId="7" fillId="0" borderId="3" xfId="56" applyFont="1" applyFill="1" applyBorder="1" applyAlignment="1">
      <alignment horizontal="center" vertical="center"/>
    </xf>
    <xf numFmtId="0" fontId="7" fillId="0" borderId="0" xfId="56" applyFont="1" applyFill="1" applyBorder="1" applyAlignment="1">
      <alignment horizontal="right" vertical="center"/>
    </xf>
    <xf numFmtId="0" fontId="7" fillId="0" borderId="0" xfId="56" applyFont="1" applyFill="1" applyBorder="1" applyAlignment="1">
      <alignment vertical="center"/>
    </xf>
    <xf numFmtId="0" fontId="7" fillId="0" borderId="0" xfId="56" applyFont="1" applyFill="1" applyBorder="1" applyAlignment="1">
      <alignment horizontal="center" vertical="center"/>
    </xf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5" fillId="0" borderId="1" xfId="2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3" fontId="8" fillId="0" borderId="3" xfId="0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10" fillId="0" borderId="0" xfId="1" applyNumberFormat="1" applyFont="1" applyFill="1" applyBorder="1" applyAlignment="1">
      <alignment vertical="center"/>
    </xf>
    <xf numFmtId="0" fontId="5" fillId="0" borderId="1" xfId="2" applyFont="1" applyFill="1" applyBorder="1" applyAlignment="1">
      <alignment horizontal="left" vertical="center"/>
    </xf>
    <xf numFmtId="0" fontId="7" fillId="0" borderId="0" xfId="3" applyFont="1" applyFill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7" fillId="0" borderId="0" xfId="3" applyNumberFormat="1" applyFont="1" applyBorder="1" applyAlignment="1">
      <alignment horizontal="right" vertical="center"/>
    </xf>
    <xf numFmtId="1" fontId="3" fillId="0" borderId="0" xfId="0" applyNumberFormat="1" applyFont="1" applyFill="1" applyBorder="1" applyAlignment="1">
      <alignment vertical="center"/>
    </xf>
    <xf numFmtId="0" fontId="5" fillId="0" borderId="1" xfId="10" applyFont="1" applyFill="1" applyBorder="1" applyAlignment="1">
      <alignment horizontal="left" vertical="center"/>
    </xf>
    <xf numFmtId="0" fontId="5" fillId="0" borderId="1" xfId="10" applyFont="1" applyFill="1" applyBorder="1" applyAlignment="1">
      <alignment horizontal="center" vertical="center"/>
    </xf>
    <xf numFmtId="0" fontId="5" fillId="0" borderId="1" xfId="1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3" fontId="8" fillId="0" borderId="0" xfId="0" applyNumberFormat="1" applyFont="1" applyBorder="1" applyAlignment="1">
      <alignment horizontal="right" vertical="center"/>
    </xf>
    <xf numFmtId="3" fontId="0" fillId="0" borderId="0" xfId="0" applyNumberFormat="1"/>
    <xf numFmtId="0" fontId="7" fillId="0" borderId="0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/>
    </xf>
    <xf numFmtId="3" fontId="10" fillId="0" borderId="0" xfId="1" applyNumberFormat="1" applyFont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center" vertical="center"/>
    </xf>
    <xf numFmtId="3" fontId="7" fillId="0" borderId="0" xfId="24" applyNumberFormat="1" applyFont="1" applyFill="1" applyBorder="1" applyAlignment="1">
      <alignment vertical="center"/>
    </xf>
    <xf numFmtId="3" fontId="7" fillId="0" borderId="0" xfId="24" applyNumberFormat="1" applyFont="1" applyFill="1" applyBorder="1" applyAlignment="1">
      <alignment horizontal="right" vertical="center"/>
    </xf>
    <xf numFmtId="3" fontId="7" fillId="0" borderId="0" xfId="25" applyNumberFormat="1" applyFont="1" applyFill="1" applyBorder="1" applyAlignment="1">
      <alignment vertical="center"/>
    </xf>
    <xf numFmtId="3" fontId="7" fillId="0" borderId="0" xfId="25" applyNumberFormat="1" applyFont="1" applyFill="1" applyBorder="1" applyAlignment="1">
      <alignment horizontal="right" vertical="center"/>
    </xf>
    <xf numFmtId="3" fontId="7" fillId="0" borderId="0" xfId="26" applyNumberFormat="1" applyFont="1" applyFill="1" applyBorder="1" applyAlignment="1">
      <alignment vertical="center"/>
    </xf>
    <xf numFmtId="3" fontId="7" fillId="0" borderId="0" xfId="26" applyNumberFormat="1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3" fontId="3" fillId="0" borderId="3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" fontId="5" fillId="0" borderId="1" xfId="2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55" applyFont="1" applyFill="1" applyBorder="1" applyAlignment="1">
      <alignment horizontal="center" vertical="center"/>
    </xf>
    <xf numFmtId="0" fontId="7" fillId="0" borderId="0" xfId="55" applyFont="1" applyFill="1" applyBorder="1" applyAlignment="1">
      <alignment vertical="center"/>
    </xf>
    <xf numFmtId="3" fontId="5" fillId="0" borderId="1" xfId="10" applyNumberFormat="1" applyFont="1" applyFill="1" applyBorder="1" applyAlignment="1">
      <alignment horizontal="right" vertical="center"/>
    </xf>
    <xf numFmtId="3" fontId="7" fillId="0" borderId="0" xfId="55" applyNumberFormat="1" applyFont="1" applyFill="1" applyBorder="1" applyAlignment="1">
      <alignment horizontal="right" vertical="center"/>
    </xf>
    <xf numFmtId="0" fontId="7" fillId="0" borderId="3" xfId="55" applyFont="1" applyFill="1" applyBorder="1" applyAlignment="1">
      <alignment vertical="center"/>
    </xf>
    <xf numFmtId="0" fontId="7" fillId="0" borderId="3" xfId="55" applyFont="1" applyFill="1" applyBorder="1" applyAlignment="1">
      <alignment horizontal="center" vertical="center"/>
    </xf>
    <xf numFmtId="3" fontId="7" fillId="0" borderId="3" xfId="55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3" fontId="5" fillId="0" borderId="1" xfId="3" applyNumberFormat="1" applyFont="1" applyFill="1" applyBorder="1" applyAlignment="1">
      <alignment horizontal="left" vertical="center"/>
    </xf>
    <xf numFmtId="3" fontId="5" fillId="0" borderId="1" xfId="3" applyNumberFormat="1" applyFont="1" applyFill="1" applyBorder="1" applyAlignment="1">
      <alignment vertical="center"/>
    </xf>
    <xf numFmtId="3" fontId="5" fillId="0" borderId="1" xfId="3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horizontal="left" vertical="center"/>
    </xf>
    <xf numFmtId="3" fontId="8" fillId="0" borderId="2" xfId="0" applyNumberFormat="1" applyFont="1" applyBorder="1" applyAlignment="1">
      <alignment vertical="center"/>
    </xf>
    <xf numFmtId="3" fontId="9" fillId="0" borderId="2" xfId="3" applyNumberFormat="1" applyFont="1" applyFill="1" applyBorder="1" applyAlignment="1">
      <alignment horizontal="left" vertical="center"/>
    </xf>
    <xf numFmtId="3" fontId="8" fillId="0" borderId="3" xfId="0" applyNumberFormat="1" applyFont="1" applyBorder="1" applyAlignment="1">
      <alignment vertical="center"/>
    </xf>
    <xf numFmtId="3" fontId="9" fillId="0" borderId="3" xfId="3" applyNumberFormat="1" applyFont="1" applyFill="1" applyBorder="1" applyAlignment="1">
      <alignment horizontal="left" vertical="center"/>
    </xf>
    <xf numFmtId="0" fontId="7" fillId="0" borderId="0" xfId="54" applyFont="1" applyFill="1" applyBorder="1" applyAlignment="1">
      <alignment vertical="center"/>
    </xf>
    <xf numFmtId="0" fontId="7" fillId="0" borderId="0" xfId="54" applyFont="1" applyFill="1" applyBorder="1" applyAlignment="1">
      <alignment horizontal="center" vertical="center"/>
    </xf>
    <xf numFmtId="0" fontId="7" fillId="0" borderId="3" xfId="54" applyFont="1" applyFill="1" applyBorder="1" applyAlignment="1">
      <alignment vertical="center"/>
    </xf>
    <xf numFmtId="0" fontId="7" fillId="0" borderId="3" xfId="54" applyFont="1" applyFill="1" applyBorder="1" applyAlignment="1">
      <alignment horizontal="center" vertical="center"/>
    </xf>
    <xf numFmtId="3" fontId="5" fillId="0" borderId="1" xfId="5" applyNumberFormat="1" applyFont="1" applyFill="1" applyBorder="1" applyAlignment="1">
      <alignment horizontal="right" vertical="center"/>
    </xf>
    <xf numFmtId="3" fontId="7" fillId="0" borderId="0" xfId="54" applyNumberFormat="1" applyFont="1" applyFill="1" applyBorder="1" applyAlignment="1">
      <alignment horizontal="right" vertical="center"/>
    </xf>
    <xf numFmtId="3" fontId="7" fillId="0" borderId="3" xfId="54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/>
    </xf>
    <xf numFmtId="3" fontId="5" fillId="0" borderId="1" xfId="4" applyNumberFormat="1" applyFont="1" applyFill="1" applyBorder="1" applyAlignment="1">
      <alignment vertical="center"/>
    </xf>
    <xf numFmtId="3" fontId="5" fillId="0" borderId="1" xfId="4" applyNumberFormat="1" applyFont="1" applyFill="1" applyBorder="1" applyAlignment="1">
      <alignment horizontal="center" vertical="center"/>
    </xf>
    <xf numFmtId="3" fontId="5" fillId="0" borderId="1" xfId="4" applyNumberFormat="1" applyFont="1" applyFill="1" applyBorder="1" applyAlignment="1">
      <alignment horizontal="right" vertical="center"/>
    </xf>
    <xf numFmtId="3" fontId="7" fillId="0" borderId="0" xfId="3" applyNumberFormat="1" applyFont="1" applyFill="1" applyBorder="1" applyAlignment="1">
      <alignment horizontal="center" vertical="center"/>
    </xf>
    <xf numFmtId="3" fontId="9" fillId="0" borderId="2" xfId="3" applyNumberFormat="1" applyFont="1" applyFill="1" applyBorder="1" applyAlignment="1">
      <alignment horizontal="center" vertical="center"/>
    </xf>
    <xf numFmtId="3" fontId="9" fillId="0" borderId="3" xfId="3" applyNumberFormat="1" applyFont="1" applyFill="1" applyBorder="1" applyAlignment="1">
      <alignment horizontal="center" vertical="center"/>
    </xf>
    <xf numFmtId="0" fontId="7" fillId="0" borderId="0" xfId="53" applyFont="1" applyFill="1" applyBorder="1" applyAlignment="1">
      <alignment vertical="center"/>
    </xf>
    <xf numFmtId="0" fontId="7" fillId="0" borderId="0" xfId="53" applyFont="1" applyFill="1" applyBorder="1" applyAlignment="1">
      <alignment horizontal="center" vertical="center"/>
    </xf>
    <xf numFmtId="3" fontId="7" fillId="0" borderId="0" xfId="53" applyNumberFormat="1" applyFont="1" applyFill="1" applyBorder="1" applyAlignment="1">
      <alignment horizontal="right" vertical="center"/>
    </xf>
    <xf numFmtId="0" fontId="7" fillId="0" borderId="3" xfId="53" applyFont="1" applyFill="1" applyBorder="1" applyAlignment="1">
      <alignment vertical="center"/>
    </xf>
    <xf numFmtId="0" fontId="7" fillId="0" borderId="3" xfId="53" applyFont="1" applyFill="1" applyBorder="1" applyAlignment="1">
      <alignment horizontal="center" vertical="center"/>
    </xf>
    <xf numFmtId="3" fontId="7" fillId="0" borderId="3" xfId="53" applyNumberFormat="1" applyFont="1" applyFill="1" applyBorder="1" applyAlignment="1">
      <alignment horizontal="right" vertical="center"/>
    </xf>
    <xf numFmtId="3" fontId="2" fillId="0" borderId="0" xfId="1" applyNumberFormat="1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3" fontId="7" fillId="0" borderId="0" xfId="52" applyNumberFormat="1" applyFont="1" applyFill="1" applyBorder="1" applyAlignment="1">
      <alignment horizontal="center" vertical="center"/>
    </xf>
    <xf numFmtId="3" fontId="7" fillId="0" borderId="0" xfId="52" applyNumberFormat="1" applyFont="1" applyFill="1" applyBorder="1" applyAlignment="1">
      <alignment vertical="center"/>
    </xf>
    <xf numFmtId="3" fontId="7" fillId="0" borderId="0" xfId="52" applyNumberFormat="1" applyFont="1" applyFill="1" applyBorder="1" applyAlignment="1">
      <alignment horizontal="right" vertical="center"/>
    </xf>
    <xf numFmtId="3" fontId="7" fillId="0" borderId="3" xfId="52" applyNumberFormat="1" applyFont="1" applyFill="1" applyBorder="1" applyAlignment="1">
      <alignment vertical="center"/>
    </xf>
    <xf numFmtId="3" fontId="7" fillId="0" borderId="3" xfId="52" applyNumberFormat="1" applyFont="1" applyFill="1" applyBorder="1" applyAlignment="1">
      <alignment horizontal="center" vertical="center"/>
    </xf>
    <xf numFmtId="3" fontId="7" fillId="0" borderId="3" xfId="52" applyNumberFormat="1" applyFont="1" applyFill="1" applyBorder="1" applyAlignment="1">
      <alignment horizontal="right" vertical="center"/>
    </xf>
    <xf numFmtId="0" fontId="7" fillId="0" borderId="0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vertical="center"/>
    </xf>
    <xf numFmtId="0" fontId="7" fillId="0" borderId="0" xfId="51" applyFont="1" applyFill="1" applyBorder="1" applyAlignment="1">
      <alignment horizontal="right" vertical="center"/>
    </xf>
    <xf numFmtId="0" fontId="7" fillId="0" borderId="3" xfId="51" applyFont="1" applyFill="1" applyBorder="1" applyAlignment="1">
      <alignment vertical="center"/>
    </xf>
    <xf numFmtId="0" fontId="7" fillId="0" borderId="3" xfId="5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right" vertical="center"/>
    </xf>
    <xf numFmtId="0" fontId="7" fillId="0" borderId="0" xfId="50" applyFont="1" applyFill="1" applyBorder="1" applyAlignment="1">
      <alignment vertical="center"/>
    </xf>
    <xf numFmtId="0" fontId="7" fillId="0" borderId="0" xfId="50" applyFont="1" applyFill="1" applyBorder="1" applyAlignment="1">
      <alignment horizontal="right" vertical="center"/>
    </xf>
    <xf numFmtId="0" fontId="7" fillId="0" borderId="3" xfId="50" applyFont="1" applyFill="1" applyBorder="1" applyAlignment="1">
      <alignment vertical="center"/>
    </xf>
    <xf numFmtId="0" fontId="7" fillId="0" borderId="3" xfId="50" applyFont="1" applyFill="1" applyBorder="1" applyAlignment="1">
      <alignment horizontal="right" vertical="center"/>
    </xf>
    <xf numFmtId="3" fontId="3" fillId="0" borderId="3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9" fillId="0" borderId="2" xfId="2" applyFont="1" applyFill="1" applyBorder="1" applyAlignment="1">
      <alignment vertical="center" wrapText="1"/>
    </xf>
    <xf numFmtId="0" fontId="17" fillId="0" borderId="3" xfId="0" applyFont="1" applyBorder="1" applyAlignment="1">
      <alignment vertical="center"/>
    </xf>
    <xf numFmtId="0" fontId="9" fillId="0" borderId="3" xfId="2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" fillId="0" borderId="1" xfId="9" applyFont="1" applyFill="1" applyBorder="1" applyAlignment="1">
      <alignment horizontal="left"/>
    </xf>
    <xf numFmtId="0" fontId="5" fillId="0" borderId="1" xfId="9" applyFont="1" applyFill="1" applyBorder="1" applyAlignment="1">
      <alignment horizontal="center"/>
    </xf>
    <xf numFmtId="0" fontId="5" fillId="0" borderId="1" xfId="9" applyFont="1" applyFill="1" applyBorder="1" applyAlignment="1">
      <alignment horizontal="right"/>
    </xf>
    <xf numFmtId="0" fontId="13" fillId="0" borderId="0" xfId="9" applyFont="1" applyFill="1" applyBorder="1" applyAlignment="1"/>
    <xf numFmtId="0" fontId="13" fillId="0" borderId="0" xfId="9" applyFont="1" applyFill="1" applyBorder="1" applyAlignment="1">
      <alignment horizontal="center"/>
    </xf>
    <xf numFmtId="3" fontId="7" fillId="0" borderId="0" xfId="9" applyNumberFormat="1" applyFont="1" applyBorder="1" applyAlignment="1">
      <alignment horizontal="right"/>
    </xf>
    <xf numFmtId="3" fontId="13" fillId="0" borderId="0" xfId="9" applyNumberFormat="1" applyFont="1" applyFill="1" applyBorder="1" applyAlignment="1">
      <alignment horizontal="right"/>
    </xf>
    <xf numFmtId="3" fontId="12" fillId="0" borderId="0" xfId="0" applyNumberFormat="1" applyFont="1" applyBorder="1"/>
    <xf numFmtId="0" fontId="12" fillId="0" borderId="0" xfId="0" applyFont="1" applyBorder="1"/>
    <xf numFmtId="0" fontId="12" fillId="0" borderId="0" xfId="0" applyFont="1" applyBorder="1" applyAlignment="1"/>
    <xf numFmtId="0" fontId="13" fillId="0" borderId="3" xfId="9" applyFont="1" applyFill="1" applyBorder="1" applyAlignment="1"/>
    <xf numFmtId="0" fontId="13" fillId="0" borderId="3" xfId="9" applyFont="1" applyFill="1" applyBorder="1" applyAlignment="1">
      <alignment horizontal="center"/>
    </xf>
    <xf numFmtId="3" fontId="7" fillId="0" borderId="3" xfId="9" applyNumberFormat="1" applyFont="1" applyBorder="1" applyAlignment="1">
      <alignment horizontal="right"/>
    </xf>
    <xf numFmtId="3" fontId="13" fillId="0" borderId="3" xfId="9" applyNumberFormat="1" applyFont="1" applyFill="1" applyBorder="1" applyAlignment="1">
      <alignment horizontal="right"/>
    </xf>
    <xf numFmtId="3" fontId="12" fillId="0" borderId="3" xfId="0" applyNumberFormat="1" applyFont="1" applyBorder="1"/>
    <xf numFmtId="0" fontId="19" fillId="0" borderId="0" xfId="9" applyFont="1" applyFill="1" applyBorder="1" applyAlignment="1"/>
    <xf numFmtId="0" fontId="13" fillId="0" borderId="0" xfId="9" applyFont="1" applyFill="1" applyBorder="1" applyAlignment="1">
      <alignment wrapText="1"/>
    </xf>
    <xf numFmtId="0" fontId="13" fillId="0" borderId="0" xfId="9" applyFont="1" applyFill="1" applyBorder="1" applyAlignment="1">
      <alignment horizontal="center" wrapText="1"/>
    </xf>
    <xf numFmtId="3" fontId="7" fillId="0" borderId="0" xfId="9" applyNumberFormat="1" applyFont="1" applyBorder="1"/>
    <xf numFmtId="3" fontId="13" fillId="0" borderId="0" xfId="9" applyNumberFormat="1" applyFont="1" applyFill="1" applyBorder="1" applyAlignment="1">
      <alignment horizontal="right" wrapText="1"/>
    </xf>
    <xf numFmtId="0" fontId="20" fillId="0" borderId="2" xfId="0" applyFont="1" applyBorder="1" applyAlignment="1"/>
    <xf numFmtId="0" fontId="21" fillId="0" borderId="2" xfId="9" applyFont="1" applyFill="1" applyBorder="1" applyAlignment="1">
      <alignment horizontal="center" wrapText="1"/>
    </xf>
    <xf numFmtId="3" fontId="20" fillId="0" borderId="2" xfId="0" applyNumberFormat="1" applyFont="1" applyBorder="1" applyAlignment="1"/>
    <xf numFmtId="0" fontId="20" fillId="0" borderId="3" xfId="0" applyFont="1" applyBorder="1"/>
    <xf numFmtId="0" fontId="21" fillId="0" borderId="3" xfId="9" applyFont="1" applyFill="1" applyBorder="1" applyAlignment="1">
      <alignment horizontal="center" wrapText="1"/>
    </xf>
    <xf numFmtId="3" fontId="20" fillId="0" borderId="3" xfId="0" applyNumberFormat="1" applyFont="1" applyBorder="1"/>
    <xf numFmtId="0" fontId="20" fillId="0" borderId="0" xfId="0" applyFont="1" applyBorder="1"/>
    <xf numFmtId="0" fontId="21" fillId="0" borderId="0" xfId="9" applyFont="1" applyFill="1" applyBorder="1" applyAlignment="1">
      <alignment horizontal="center" wrapText="1"/>
    </xf>
    <xf numFmtId="3" fontId="20" fillId="0" borderId="0" xfId="0" applyNumberFormat="1" applyFont="1" applyBorder="1"/>
    <xf numFmtId="0" fontId="12" fillId="0" borderId="0" xfId="0" applyFont="1" applyBorder="1" applyAlignment="1">
      <alignment horizontal="center"/>
    </xf>
    <xf numFmtId="3" fontId="8" fillId="0" borderId="0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0" fontId="23" fillId="0" borderId="1" xfId="3" applyFont="1" applyFill="1" applyBorder="1" applyAlignment="1">
      <alignment horizontal="left"/>
    </xf>
    <xf numFmtId="0" fontId="23" fillId="0" borderId="1" xfId="3" applyFont="1" applyFill="1" applyBorder="1" applyAlignment="1">
      <alignment horizontal="center"/>
    </xf>
    <xf numFmtId="0" fontId="23" fillId="0" borderId="1" xfId="2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right" vertical="center"/>
    </xf>
    <xf numFmtId="0" fontId="13" fillId="0" borderId="0" xfId="3" applyFont="1" applyFill="1" applyBorder="1" applyAlignment="1"/>
    <xf numFmtId="0" fontId="13" fillId="0" borderId="0" xfId="3" applyFont="1" applyFill="1" applyBorder="1" applyAlignment="1">
      <alignment horizontal="center"/>
    </xf>
    <xf numFmtId="3" fontId="7" fillId="0" borderId="0" xfId="3" applyNumberFormat="1" applyFont="1" applyBorder="1" applyAlignment="1">
      <alignment horizontal="right"/>
    </xf>
    <xf numFmtId="3" fontId="13" fillId="0" borderId="0" xfId="3" applyNumberFormat="1" applyFont="1" applyFill="1" applyBorder="1" applyAlignment="1">
      <alignment horizontal="right"/>
    </xf>
    <xf numFmtId="0" fontId="13" fillId="0" borderId="3" xfId="3" applyFont="1" applyFill="1" applyBorder="1" applyAlignment="1"/>
    <xf numFmtId="0" fontId="13" fillId="0" borderId="3" xfId="3" applyFont="1" applyFill="1" applyBorder="1" applyAlignment="1">
      <alignment horizontal="center"/>
    </xf>
    <xf numFmtId="3" fontId="7" fillId="0" borderId="3" xfId="3" applyNumberFormat="1" applyFont="1" applyBorder="1" applyAlignment="1">
      <alignment horizontal="right"/>
    </xf>
    <xf numFmtId="3" fontId="13" fillId="0" borderId="3" xfId="3" applyNumberFormat="1" applyFont="1" applyFill="1" applyBorder="1" applyAlignment="1">
      <alignment horizontal="right"/>
    </xf>
    <xf numFmtId="3" fontId="7" fillId="0" borderId="0" xfId="3" applyNumberFormat="1" applyFont="1" applyBorder="1" applyAlignment="1"/>
    <xf numFmtId="0" fontId="13" fillId="0" borderId="0" xfId="3" applyFont="1" applyFill="1" applyBorder="1" applyAlignment="1">
      <alignment wrapText="1"/>
    </xf>
    <xf numFmtId="0" fontId="13" fillId="0" borderId="0" xfId="3" applyFont="1" applyFill="1" applyBorder="1" applyAlignment="1">
      <alignment horizontal="center" wrapText="1"/>
    </xf>
    <xf numFmtId="3" fontId="7" fillId="0" borderId="0" xfId="3" applyNumberFormat="1" applyFont="1" applyBorder="1"/>
    <xf numFmtId="3" fontId="13" fillId="0" borderId="0" xfId="3" applyNumberFormat="1" applyFont="1" applyFill="1" applyBorder="1" applyAlignment="1">
      <alignment horizontal="right" wrapText="1"/>
    </xf>
    <xf numFmtId="0" fontId="20" fillId="0" borderId="2" xfId="0" applyFont="1" applyBorder="1"/>
    <xf numFmtId="0" fontId="21" fillId="0" borderId="2" xfId="3" applyFont="1" applyFill="1" applyBorder="1" applyAlignment="1">
      <alignment horizontal="center" wrapText="1"/>
    </xf>
    <xf numFmtId="3" fontId="20" fillId="0" borderId="2" xfId="0" applyNumberFormat="1" applyFont="1" applyBorder="1"/>
    <xf numFmtId="0" fontId="21" fillId="0" borderId="3" xfId="3" applyFont="1" applyFill="1" applyBorder="1" applyAlignment="1">
      <alignment horizontal="center" wrapText="1"/>
    </xf>
    <xf numFmtId="0" fontId="12" fillId="0" borderId="0" xfId="0" applyFont="1" applyBorder="1" applyAlignment="1">
      <alignment horizontal="right"/>
    </xf>
    <xf numFmtId="0" fontId="7" fillId="0" borderId="0" xfId="10" applyFont="1" applyBorder="1"/>
    <xf numFmtId="3" fontId="8" fillId="0" borderId="3" xfId="0" applyNumberFormat="1" applyFont="1" applyBorder="1"/>
    <xf numFmtId="0" fontId="21" fillId="0" borderId="3" xfId="10" applyFont="1" applyFill="1" applyBorder="1" applyAlignment="1">
      <alignment horizontal="center" wrapText="1"/>
    </xf>
    <xf numFmtId="0" fontId="8" fillId="0" borderId="3" xfId="0" applyFont="1" applyBorder="1"/>
    <xf numFmtId="3" fontId="8" fillId="0" borderId="2" xfId="0" applyNumberFormat="1" applyFont="1" applyBorder="1"/>
    <xf numFmtId="0" fontId="21" fillId="0" borderId="2" xfId="10" applyFont="1" applyFill="1" applyBorder="1" applyAlignment="1">
      <alignment horizontal="center" wrapText="1"/>
    </xf>
    <xf numFmtId="0" fontId="8" fillId="0" borderId="2" xfId="0" applyFont="1" applyBorder="1"/>
    <xf numFmtId="3" fontId="7" fillId="0" borderId="0" xfId="10" applyNumberFormat="1" applyFont="1" applyBorder="1" applyAlignment="1">
      <alignment horizontal="right"/>
    </xf>
    <xf numFmtId="3" fontId="13" fillId="0" borderId="0" xfId="10" applyNumberFormat="1" applyFont="1" applyFill="1" applyBorder="1" applyAlignment="1">
      <alignment horizontal="right" wrapText="1"/>
    </xf>
    <xf numFmtId="0" fontId="13" fillId="0" borderId="0" xfId="10" applyFont="1" applyFill="1" applyBorder="1" applyAlignment="1">
      <alignment horizontal="center" wrapText="1"/>
    </xf>
    <xf numFmtId="0" fontId="13" fillId="0" borderId="0" xfId="10" applyFont="1" applyFill="1" applyBorder="1" applyAlignment="1">
      <alignment wrapText="1"/>
    </xf>
    <xf numFmtId="3" fontId="13" fillId="0" borderId="0" xfId="10" applyNumberFormat="1" applyFont="1" applyFill="1" applyBorder="1" applyAlignment="1">
      <alignment horizontal="right"/>
    </xf>
    <xf numFmtId="0" fontId="13" fillId="0" borderId="0" xfId="10" applyFont="1" applyFill="1" applyBorder="1" applyAlignment="1">
      <alignment horizontal="center"/>
    </xf>
    <xf numFmtId="0" fontId="13" fillId="0" borderId="0" xfId="10" applyFont="1" applyFill="1" applyBorder="1" applyAlignment="1"/>
    <xf numFmtId="3" fontId="7" fillId="0" borderId="3" xfId="10" applyNumberFormat="1" applyFont="1" applyBorder="1" applyAlignment="1">
      <alignment horizontal="right"/>
    </xf>
    <xf numFmtId="3" fontId="13" fillId="0" borderId="3" xfId="10" applyNumberFormat="1" applyFont="1" applyFill="1" applyBorder="1" applyAlignment="1">
      <alignment horizontal="right"/>
    </xf>
    <xf numFmtId="0" fontId="13" fillId="0" borderId="3" xfId="10" applyFont="1" applyFill="1" applyBorder="1" applyAlignment="1">
      <alignment horizontal="center"/>
    </xf>
    <xf numFmtId="0" fontId="13" fillId="0" borderId="3" xfId="10" applyFont="1" applyFill="1" applyBorder="1" applyAlignment="1"/>
    <xf numFmtId="0" fontId="23" fillId="0" borderId="1" xfId="10" applyFont="1" applyFill="1" applyBorder="1" applyAlignment="1">
      <alignment horizontal="right"/>
    </xf>
    <xf numFmtId="0" fontId="23" fillId="0" borderId="1" xfId="4" applyFont="1" applyFill="1" applyBorder="1" applyAlignment="1">
      <alignment horizontal="right" vertical="center"/>
    </xf>
    <xf numFmtId="0" fontId="23" fillId="0" borderId="1" xfId="10" applyFont="1" applyFill="1" applyBorder="1" applyAlignment="1">
      <alignment horizontal="center"/>
    </xf>
    <xf numFmtId="0" fontId="23" fillId="0" borderId="1" xfId="10" applyFont="1" applyFill="1" applyBorder="1" applyAlignment="1">
      <alignment horizontal="left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21" fillId="0" borderId="3" xfId="6" applyFont="1" applyFill="1" applyBorder="1" applyAlignment="1">
      <alignment horizontal="center" wrapText="1"/>
    </xf>
    <xf numFmtId="0" fontId="21" fillId="0" borderId="2" xfId="6" applyFont="1" applyFill="1" applyBorder="1" applyAlignment="1">
      <alignment horizontal="center" wrapText="1"/>
    </xf>
    <xf numFmtId="3" fontId="13" fillId="0" borderId="0" xfId="6" applyNumberFormat="1" applyFont="1" applyFill="1" applyBorder="1" applyAlignment="1">
      <alignment horizontal="right" wrapText="1"/>
    </xf>
    <xf numFmtId="0" fontId="13" fillId="0" borderId="0" xfId="6" applyFont="1" applyFill="1" applyBorder="1" applyAlignment="1">
      <alignment horizontal="center" wrapText="1"/>
    </xf>
    <xf numFmtId="0" fontId="13" fillId="0" borderId="0" xfId="6" applyFont="1" applyFill="1" applyBorder="1" applyAlignment="1">
      <alignment wrapText="1"/>
    </xf>
    <xf numFmtId="3" fontId="7" fillId="0" borderId="0" xfId="6" applyNumberFormat="1" applyFont="1" applyBorder="1"/>
    <xf numFmtId="3" fontId="7" fillId="0" borderId="0" xfId="6" applyNumberFormat="1" applyFont="1" applyBorder="1" applyAlignment="1"/>
    <xf numFmtId="3" fontId="13" fillId="0" borderId="0" xfId="6" applyNumberFormat="1" applyFont="1" applyFill="1" applyBorder="1" applyAlignment="1">
      <alignment horizontal="right"/>
    </xf>
    <xf numFmtId="0" fontId="13" fillId="0" borderId="0" xfId="6" applyFont="1" applyFill="1" applyBorder="1" applyAlignment="1">
      <alignment horizontal="center"/>
    </xf>
    <xf numFmtId="0" fontId="13" fillId="0" borderId="0" xfId="6" applyFont="1" applyFill="1" applyBorder="1" applyAlignment="1"/>
    <xf numFmtId="3" fontId="7" fillId="0" borderId="3" xfId="6" applyNumberFormat="1" applyFont="1" applyBorder="1" applyAlignment="1">
      <alignment horizontal="right"/>
    </xf>
    <xf numFmtId="3" fontId="13" fillId="0" borderId="3" xfId="6" applyNumberFormat="1" applyFont="1" applyFill="1" applyBorder="1" applyAlignment="1">
      <alignment horizontal="right"/>
    </xf>
    <xf numFmtId="0" fontId="13" fillId="0" borderId="3" xfId="6" applyFont="1" applyFill="1" applyBorder="1" applyAlignment="1">
      <alignment horizontal="center"/>
    </xf>
    <xf numFmtId="0" fontId="13" fillId="0" borderId="3" xfId="6" applyFont="1" applyFill="1" applyBorder="1" applyAlignment="1"/>
    <xf numFmtId="3" fontId="7" fillId="0" borderId="0" xfId="6" applyNumberFormat="1" applyFont="1" applyBorder="1" applyAlignment="1">
      <alignment horizontal="right"/>
    </xf>
    <xf numFmtId="0" fontId="23" fillId="0" borderId="1" xfId="6" applyFont="1" applyFill="1" applyBorder="1" applyAlignment="1">
      <alignment horizontal="center"/>
    </xf>
    <xf numFmtId="0" fontId="23" fillId="0" borderId="1" xfId="5" applyFont="1" applyFill="1" applyBorder="1" applyAlignment="1">
      <alignment horizontal="right" vertical="center"/>
    </xf>
    <xf numFmtId="0" fontId="23" fillId="0" borderId="1" xfId="6" applyFont="1" applyFill="1" applyBorder="1" applyAlignment="1">
      <alignment horizontal="left"/>
    </xf>
    <xf numFmtId="0" fontId="24" fillId="0" borderId="0" xfId="0" applyFont="1" applyFill="1" applyBorder="1" applyAlignment="1">
      <alignment vertical="center"/>
    </xf>
    <xf numFmtId="0" fontId="25" fillId="0" borderId="1" xfId="7" applyFont="1" applyFill="1" applyBorder="1" applyAlignment="1">
      <alignment horizontal="left"/>
    </xf>
    <xf numFmtId="0" fontId="25" fillId="0" borderId="1" xfId="7" applyFont="1" applyFill="1" applyBorder="1" applyAlignment="1">
      <alignment horizontal="center"/>
    </xf>
    <xf numFmtId="0" fontId="23" fillId="0" borderId="1" xfId="6" applyFont="1" applyFill="1" applyBorder="1" applyAlignment="1">
      <alignment horizontal="right" vertical="center"/>
    </xf>
    <xf numFmtId="0" fontId="23" fillId="0" borderId="1" xfId="7" applyFont="1" applyFill="1" applyBorder="1" applyAlignment="1">
      <alignment horizontal="right"/>
    </xf>
    <xf numFmtId="0" fontId="13" fillId="0" borderId="0" xfId="7" applyFont="1" applyFill="1" applyBorder="1" applyAlignment="1"/>
    <xf numFmtId="0" fontId="13" fillId="0" borderId="0" xfId="7" applyFont="1" applyFill="1" applyBorder="1" applyAlignment="1">
      <alignment horizontal="center"/>
    </xf>
    <xf numFmtId="3" fontId="7" fillId="0" borderId="0" xfId="7" applyNumberFormat="1" applyFont="1" applyBorder="1" applyAlignment="1">
      <alignment horizontal="right"/>
    </xf>
    <xf numFmtId="3" fontId="13" fillId="0" borderId="0" xfId="7" applyNumberFormat="1" applyFont="1" applyFill="1" applyBorder="1" applyAlignment="1">
      <alignment horizontal="right"/>
    </xf>
    <xf numFmtId="0" fontId="13" fillId="0" borderId="3" xfId="7" applyFont="1" applyFill="1" applyBorder="1" applyAlignment="1"/>
    <xf numFmtId="0" fontId="13" fillId="0" borderId="3" xfId="7" applyFont="1" applyFill="1" applyBorder="1" applyAlignment="1">
      <alignment horizontal="center"/>
    </xf>
    <xf numFmtId="3" fontId="7" fillId="0" borderId="3" xfId="7" applyNumberFormat="1" applyFont="1" applyBorder="1" applyAlignment="1">
      <alignment horizontal="right"/>
    </xf>
    <xf numFmtId="3" fontId="13" fillId="0" borderId="3" xfId="7" applyNumberFormat="1" applyFont="1" applyFill="1" applyBorder="1" applyAlignment="1">
      <alignment horizontal="right"/>
    </xf>
    <xf numFmtId="0" fontId="13" fillId="0" borderId="0" xfId="8" applyFont="1" applyFill="1" applyBorder="1" applyAlignment="1">
      <alignment horizontal="right" wrapText="1"/>
    </xf>
    <xf numFmtId="0" fontId="7" fillId="0" borderId="0" xfId="8" applyFont="1" applyBorder="1"/>
    <xf numFmtId="0" fontId="13" fillId="0" borderId="0" xfId="7" applyFont="1" applyFill="1" applyBorder="1" applyAlignment="1">
      <alignment wrapText="1"/>
    </xf>
    <xf numFmtId="0" fontId="13" fillId="0" borderId="0" xfId="7" applyFont="1" applyFill="1" applyBorder="1" applyAlignment="1">
      <alignment horizontal="center" wrapText="1"/>
    </xf>
    <xf numFmtId="3" fontId="13" fillId="0" borderId="0" xfId="7" applyNumberFormat="1" applyFont="1" applyFill="1" applyBorder="1" applyAlignment="1">
      <alignment horizontal="right" wrapText="1"/>
    </xf>
    <xf numFmtId="0" fontId="21" fillId="0" borderId="2" xfId="7" applyFont="1" applyFill="1" applyBorder="1" applyAlignment="1">
      <alignment horizontal="center" wrapText="1"/>
    </xf>
    <xf numFmtId="3" fontId="20" fillId="0" borderId="2" xfId="0" applyNumberFormat="1" applyFont="1" applyBorder="1" applyAlignment="1">
      <alignment horizontal="right"/>
    </xf>
    <xf numFmtId="0" fontId="21" fillId="0" borderId="3" xfId="7" applyFont="1" applyFill="1" applyBorder="1" applyAlignment="1">
      <alignment horizontal="center" wrapText="1"/>
    </xf>
    <xf numFmtId="3" fontId="20" fillId="0" borderId="3" xfId="0" applyNumberFormat="1" applyFont="1" applyBorder="1" applyAlignment="1">
      <alignment horizontal="right"/>
    </xf>
    <xf numFmtId="0" fontId="23" fillId="0" borderId="1" xfId="8" applyFont="1" applyFill="1" applyBorder="1" applyAlignment="1">
      <alignment horizontal="left"/>
    </xf>
    <xf numFmtId="0" fontId="23" fillId="0" borderId="1" xfId="8" applyFont="1" applyFill="1" applyBorder="1" applyAlignment="1">
      <alignment horizontal="center"/>
    </xf>
    <xf numFmtId="0" fontId="23" fillId="0" borderId="1" xfId="7" applyFont="1" applyFill="1" applyBorder="1" applyAlignment="1">
      <alignment horizontal="right" vertical="center"/>
    </xf>
    <xf numFmtId="0" fontId="13" fillId="0" borderId="0" xfId="8" applyFont="1" applyFill="1" applyBorder="1" applyAlignment="1"/>
    <xf numFmtId="0" fontId="13" fillId="0" borderId="0" xfId="8" applyFont="1" applyFill="1" applyBorder="1" applyAlignment="1">
      <alignment horizontal="center"/>
    </xf>
    <xf numFmtId="3" fontId="7" fillId="0" borderId="0" xfId="8" applyNumberFormat="1" applyFont="1" applyBorder="1" applyAlignment="1">
      <alignment horizontal="right"/>
    </xf>
    <xf numFmtId="3" fontId="13" fillId="0" borderId="0" xfId="8" applyNumberFormat="1" applyFont="1" applyFill="1" applyBorder="1" applyAlignment="1">
      <alignment horizontal="right"/>
    </xf>
    <xf numFmtId="0" fontId="13" fillId="0" borderId="3" xfId="8" applyFont="1" applyFill="1" applyBorder="1" applyAlignment="1"/>
    <xf numFmtId="0" fontId="13" fillId="0" borderId="3" xfId="8" applyFont="1" applyFill="1" applyBorder="1" applyAlignment="1">
      <alignment horizontal="center"/>
    </xf>
    <xf numFmtId="3" fontId="7" fillId="0" borderId="3" xfId="8" applyNumberFormat="1" applyFont="1" applyBorder="1" applyAlignment="1">
      <alignment horizontal="right"/>
    </xf>
    <xf numFmtId="3" fontId="13" fillId="0" borderId="3" xfId="8" applyNumberFormat="1" applyFont="1" applyFill="1" applyBorder="1" applyAlignment="1">
      <alignment horizontal="right"/>
    </xf>
    <xf numFmtId="0" fontId="13" fillId="0" borderId="0" xfId="8" applyFont="1" applyFill="1" applyBorder="1" applyAlignment="1">
      <alignment wrapText="1"/>
    </xf>
    <xf numFmtId="0" fontId="13" fillId="0" borderId="0" xfId="8" applyFont="1" applyFill="1" applyBorder="1" applyAlignment="1">
      <alignment horizontal="center" wrapText="1"/>
    </xf>
    <xf numFmtId="3" fontId="7" fillId="0" borderId="0" xfId="8" applyNumberFormat="1" applyFont="1" applyBorder="1"/>
    <xf numFmtId="3" fontId="13" fillId="0" borderId="0" xfId="8" applyNumberFormat="1" applyFont="1" applyFill="1" applyBorder="1" applyAlignment="1">
      <alignment horizontal="right" wrapText="1"/>
    </xf>
    <xf numFmtId="0" fontId="21" fillId="0" borderId="2" xfId="8" applyFont="1" applyFill="1" applyBorder="1" applyAlignment="1">
      <alignment horizontal="center" wrapText="1"/>
    </xf>
    <xf numFmtId="0" fontId="21" fillId="0" borderId="3" xfId="8" applyFont="1" applyFill="1" applyBorder="1" applyAlignment="1">
      <alignment horizontal="center" wrapText="1"/>
    </xf>
    <xf numFmtId="0" fontId="23" fillId="0" borderId="1" xfId="11" applyFont="1" applyFill="1" applyBorder="1" applyAlignment="1">
      <alignment horizontal="left"/>
    </xf>
    <xf numFmtId="0" fontId="23" fillId="0" borderId="1" xfId="11" applyFont="1" applyFill="1" applyBorder="1" applyAlignment="1">
      <alignment horizontal="center"/>
    </xf>
    <xf numFmtId="0" fontId="23" fillId="0" borderId="1" xfId="8" applyFont="1" applyFill="1" applyBorder="1" applyAlignment="1">
      <alignment horizontal="right" vertical="center"/>
    </xf>
    <xf numFmtId="0" fontId="13" fillId="0" borderId="0" xfId="11" applyFont="1" applyFill="1" applyBorder="1" applyAlignment="1"/>
    <xf numFmtId="0" fontId="13" fillId="0" borderId="0" xfId="11" applyFont="1" applyFill="1" applyBorder="1" applyAlignment="1">
      <alignment horizontal="center"/>
    </xf>
    <xf numFmtId="3" fontId="7" fillId="0" borderId="0" xfId="11" applyNumberFormat="1" applyFont="1" applyBorder="1" applyAlignment="1">
      <alignment horizontal="right"/>
    </xf>
    <xf numFmtId="3" fontId="13" fillId="0" borderId="0" xfId="11" applyNumberFormat="1" applyFont="1" applyFill="1" applyBorder="1" applyAlignment="1">
      <alignment horizontal="right"/>
    </xf>
    <xf numFmtId="0" fontId="13" fillId="0" borderId="3" xfId="11" applyFont="1" applyFill="1" applyBorder="1" applyAlignment="1"/>
    <xf numFmtId="0" fontId="13" fillId="0" borderId="3" xfId="11" applyFont="1" applyFill="1" applyBorder="1" applyAlignment="1">
      <alignment horizontal="center"/>
    </xf>
    <xf numFmtId="3" fontId="7" fillId="0" borderId="3" xfId="11" applyNumberFormat="1" applyFont="1" applyBorder="1" applyAlignment="1">
      <alignment horizontal="right"/>
    </xf>
    <xf numFmtId="3" fontId="13" fillId="0" borderId="3" xfId="11" applyNumberFormat="1" applyFont="1" applyFill="1" applyBorder="1" applyAlignment="1">
      <alignment horizontal="right"/>
    </xf>
    <xf numFmtId="3" fontId="7" fillId="0" borderId="0" xfId="11" applyNumberFormat="1" applyFont="1" applyBorder="1" applyAlignment="1"/>
    <xf numFmtId="0" fontId="13" fillId="0" borderId="0" xfId="11" applyFont="1" applyFill="1" applyBorder="1" applyAlignment="1">
      <alignment wrapText="1"/>
    </xf>
    <xf numFmtId="0" fontId="13" fillId="0" borderId="0" xfId="11" applyFont="1" applyFill="1" applyBorder="1" applyAlignment="1">
      <alignment horizontal="center" wrapText="1"/>
    </xf>
    <xf numFmtId="3" fontId="7" fillId="0" borderId="0" xfId="11" applyNumberFormat="1" applyFont="1" applyBorder="1"/>
    <xf numFmtId="3" fontId="13" fillId="0" borderId="0" xfId="11" applyNumberFormat="1" applyFont="1" applyFill="1" applyBorder="1" applyAlignment="1">
      <alignment horizontal="right" wrapText="1"/>
    </xf>
    <xf numFmtId="0" fontId="9" fillId="0" borderId="2" xfId="11" applyFont="1" applyFill="1" applyBorder="1" applyAlignment="1">
      <alignment horizontal="center" wrapText="1"/>
    </xf>
    <xf numFmtId="0" fontId="9" fillId="0" borderId="3" xfId="11" applyFont="1" applyFill="1" applyBorder="1" applyAlignment="1">
      <alignment horizontal="center" wrapText="1"/>
    </xf>
    <xf numFmtId="3" fontId="2" fillId="0" borderId="0" xfId="1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23" fillId="0" borderId="1" xfId="12" applyFont="1" applyFill="1" applyBorder="1" applyAlignment="1">
      <alignment horizontal="left"/>
    </xf>
    <xf numFmtId="0" fontId="23" fillId="0" borderId="1" xfId="12" applyFont="1" applyFill="1" applyBorder="1" applyAlignment="1">
      <alignment horizontal="center"/>
    </xf>
    <xf numFmtId="3" fontId="7" fillId="0" borderId="0" xfId="12" applyNumberFormat="1" applyFont="1" applyBorder="1" applyAlignment="1">
      <alignment horizontal="right"/>
    </xf>
    <xf numFmtId="0" fontId="13" fillId="0" borderId="0" xfId="12" applyFont="1" applyFill="1" applyBorder="1" applyAlignment="1">
      <alignment wrapText="1"/>
    </xf>
    <xf numFmtId="0" fontId="13" fillId="0" borderId="0" xfId="12" applyFont="1" applyFill="1" applyBorder="1" applyAlignment="1">
      <alignment horizontal="center" wrapText="1"/>
    </xf>
    <xf numFmtId="3" fontId="13" fillId="0" borderId="0" xfId="12" applyNumberFormat="1" applyFont="1" applyFill="1" applyBorder="1" applyAlignment="1">
      <alignment horizontal="right" wrapText="1"/>
    </xf>
    <xf numFmtId="0" fontId="21" fillId="0" borderId="2" xfId="12" applyFont="1" applyFill="1" applyBorder="1" applyAlignment="1">
      <alignment horizontal="center" wrapText="1"/>
    </xf>
    <xf numFmtId="0" fontId="21" fillId="0" borderId="3" xfId="12" applyFont="1" applyFill="1" applyBorder="1" applyAlignment="1">
      <alignment horizontal="center" wrapText="1"/>
    </xf>
    <xf numFmtId="3" fontId="7" fillId="0" borderId="0" xfId="13" applyNumberFormat="1" applyFont="1" applyBorder="1" applyAlignment="1">
      <alignment horizontal="right"/>
    </xf>
    <xf numFmtId="3" fontId="13" fillId="0" borderId="0" xfId="13" applyNumberFormat="1" applyFont="1" applyFill="1" applyBorder="1" applyAlignment="1">
      <alignment horizontal="right" wrapText="1"/>
    </xf>
    <xf numFmtId="0" fontId="4" fillId="0" borderId="1" xfId="14" applyFont="1" applyFill="1" applyBorder="1" applyAlignment="1">
      <alignment horizontal="center"/>
    </xf>
    <xf numFmtId="0" fontId="23" fillId="0" borderId="1" xfId="3" applyFont="1" applyFill="1" applyBorder="1" applyAlignment="1">
      <alignment horizontal="right" vertical="center"/>
    </xf>
    <xf numFmtId="0" fontId="23" fillId="0" borderId="1" xfId="14" applyFont="1" applyFill="1" applyBorder="1" applyAlignment="1">
      <alignment horizontal="right"/>
    </xf>
    <xf numFmtId="0" fontId="23" fillId="0" borderId="1" xfId="32" applyFont="1" applyFill="1" applyBorder="1" applyAlignment="1">
      <alignment horizontal="left"/>
    </xf>
    <xf numFmtId="0" fontId="23" fillId="0" borderId="1" xfId="32" applyFont="1" applyFill="1" applyBorder="1" applyAlignment="1">
      <alignment horizontal="center"/>
    </xf>
    <xf numFmtId="0" fontId="13" fillId="0" borderId="0" xfId="32" applyFont="1" applyFill="1" applyBorder="1" applyAlignment="1">
      <alignment wrapText="1"/>
    </xf>
    <xf numFmtId="0" fontId="13" fillId="0" borderId="0" xfId="32" applyFont="1" applyFill="1" applyBorder="1" applyAlignment="1">
      <alignment horizontal="center" wrapText="1"/>
    </xf>
    <xf numFmtId="3" fontId="7" fillId="0" borderId="0" xfId="32" applyNumberFormat="1" applyFont="1" applyBorder="1"/>
    <xf numFmtId="3" fontId="13" fillId="0" borderId="0" xfId="32" applyNumberFormat="1" applyFont="1" applyFill="1" applyBorder="1" applyAlignment="1">
      <alignment horizontal="right" wrapText="1"/>
    </xf>
    <xf numFmtId="0" fontId="21" fillId="0" borderId="2" xfId="32" applyFont="1" applyFill="1" applyBorder="1" applyAlignment="1">
      <alignment horizontal="center" wrapText="1"/>
    </xf>
    <xf numFmtId="0" fontId="21" fillId="0" borderId="3" xfId="32" applyFont="1" applyFill="1" applyBorder="1" applyAlignment="1">
      <alignment horizontal="center" wrapText="1"/>
    </xf>
    <xf numFmtId="3" fontId="16" fillId="0" borderId="0" xfId="0" applyNumberFormat="1" applyFont="1" applyBorder="1" applyAlignment="1">
      <alignment horizontal="right" vertical="center"/>
    </xf>
    <xf numFmtId="0" fontId="23" fillId="0" borderId="1" xfId="33" applyFont="1" applyFill="1" applyBorder="1" applyAlignment="1">
      <alignment horizontal="left"/>
    </xf>
    <xf numFmtId="0" fontId="23" fillId="0" borderId="1" xfId="33" applyFont="1" applyFill="1" applyBorder="1" applyAlignment="1">
      <alignment horizontal="center"/>
    </xf>
    <xf numFmtId="3" fontId="23" fillId="0" borderId="1" xfId="9" applyNumberFormat="1" applyFont="1" applyFill="1" applyBorder="1" applyAlignment="1">
      <alignment horizontal="right" vertical="center"/>
    </xf>
    <xf numFmtId="3" fontId="24" fillId="0" borderId="1" xfId="0" applyNumberFormat="1" applyFont="1" applyFill="1" applyBorder="1" applyAlignment="1">
      <alignment horizontal="right" vertical="center"/>
    </xf>
    <xf numFmtId="0" fontId="13" fillId="0" borderId="0" xfId="33" applyFont="1" applyFill="1" applyBorder="1" applyAlignment="1"/>
    <xf numFmtId="0" fontId="13" fillId="0" borderId="0" xfId="33" applyFont="1" applyFill="1" applyBorder="1" applyAlignment="1">
      <alignment horizontal="center"/>
    </xf>
    <xf numFmtId="3" fontId="7" fillId="0" borderId="0" xfId="33" applyNumberFormat="1" applyFont="1" applyBorder="1" applyAlignment="1">
      <alignment horizontal="right"/>
    </xf>
    <xf numFmtId="3" fontId="13" fillId="0" borderId="0" xfId="33" applyNumberFormat="1" applyFont="1" applyFill="1" applyBorder="1" applyAlignment="1">
      <alignment horizontal="right"/>
    </xf>
    <xf numFmtId="0" fontId="21" fillId="0" borderId="2" xfId="33" applyFont="1" applyFill="1" applyBorder="1" applyAlignment="1">
      <alignment horizontal="center"/>
    </xf>
    <xf numFmtId="0" fontId="21" fillId="0" borderId="3" xfId="33" applyFont="1" applyFill="1" applyBorder="1" applyAlignment="1">
      <alignment horizontal="center"/>
    </xf>
    <xf numFmtId="0" fontId="23" fillId="0" borderId="1" xfId="34" applyFont="1" applyFill="1" applyBorder="1" applyAlignment="1">
      <alignment horizontal="left"/>
    </xf>
    <xf numFmtId="0" fontId="23" fillId="0" borderId="1" xfId="34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3" fontId="7" fillId="0" borderId="0" xfId="34" applyNumberFormat="1" applyFont="1" applyBorder="1" applyAlignment="1">
      <alignment horizontal="right"/>
    </xf>
    <xf numFmtId="0" fontId="13" fillId="0" borderId="0" xfId="34" applyFont="1" applyFill="1" applyBorder="1" applyAlignment="1">
      <alignment wrapText="1"/>
    </xf>
    <xf numFmtId="0" fontId="13" fillId="0" borderId="0" xfId="34" applyFont="1" applyFill="1" applyBorder="1" applyAlignment="1">
      <alignment horizontal="center" wrapText="1"/>
    </xf>
    <xf numFmtId="3" fontId="12" fillId="0" borderId="0" xfId="0" applyNumberFormat="1" applyFont="1" applyBorder="1" applyAlignment="1">
      <alignment horizontal="center"/>
    </xf>
    <xf numFmtId="3" fontId="13" fillId="0" borderId="0" xfId="34" applyNumberFormat="1" applyFont="1" applyFill="1" applyBorder="1" applyAlignment="1">
      <alignment horizontal="right" wrapText="1"/>
    </xf>
    <xf numFmtId="0" fontId="21" fillId="0" borderId="2" xfId="34" applyFont="1" applyFill="1" applyBorder="1" applyAlignment="1">
      <alignment horizontal="center" wrapText="1"/>
    </xf>
    <xf numFmtId="0" fontId="21" fillId="0" borderId="3" xfId="34" applyFont="1" applyFill="1" applyBorder="1" applyAlignment="1">
      <alignment horizontal="center" wrapText="1"/>
    </xf>
    <xf numFmtId="0" fontId="23" fillId="0" borderId="1" xfId="35" applyFont="1" applyFill="1" applyBorder="1" applyAlignment="1">
      <alignment horizontal="left"/>
    </xf>
    <xf numFmtId="0" fontId="23" fillId="0" borderId="1" xfId="35" applyFont="1" applyFill="1" applyBorder="1" applyAlignment="1">
      <alignment horizontal="center"/>
    </xf>
    <xf numFmtId="0" fontId="23" fillId="0" borderId="1" xfId="35" applyFont="1" applyFill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0" fontId="24" fillId="0" borderId="1" xfId="0" applyFont="1" applyBorder="1"/>
    <xf numFmtId="0" fontId="23" fillId="0" borderId="1" xfId="6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3" fillId="0" borderId="1" xfId="36" applyFont="1" applyFill="1" applyBorder="1" applyAlignment="1">
      <alignment horizontal="left"/>
    </xf>
    <xf numFmtId="0" fontId="23" fillId="0" borderId="1" xfId="36" applyFont="1" applyFill="1" applyBorder="1" applyAlignment="1">
      <alignment horizontal="center"/>
    </xf>
    <xf numFmtId="0" fontId="23" fillId="0" borderId="1" xfId="36" applyFont="1" applyFill="1" applyBorder="1" applyAlignment="1">
      <alignment horizontal="right"/>
    </xf>
    <xf numFmtId="0" fontId="13" fillId="0" borderId="0" xfId="36" applyFont="1" applyFill="1" applyBorder="1" applyAlignment="1"/>
    <xf numFmtId="0" fontId="13" fillId="0" borderId="0" xfId="36" applyFont="1" applyFill="1" applyBorder="1" applyAlignment="1">
      <alignment horizontal="center"/>
    </xf>
    <xf numFmtId="3" fontId="7" fillId="0" borderId="0" xfId="36" applyNumberFormat="1" applyFont="1" applyBorder="1" applyAlignment="1">
      <alignment horizontal="right"/>
    </xf>
    <xf numFmtId="3" fontId="13" fillId="0" borderId="0" xfId="36" applyNumberFormat="1" applyFont="1" applyFill="1" applyBorder="1" applyAlignment="1">
      <alignment horizontal="right"/>
    </xf>
    <xf numFmtId="0" fontId="13" fillId="0" borderId="3" xfId="36" applyFont="1" applyFill="1" applyBorder="1" applyAlignment="1"/>
    <xf numFmtId="0" fontId="13" fillId="0" borderId="3" xfId="36" applyFont="1" applyFill="1" applyBorder="1" applyAlignment="1">
      <alignment horizontal="center"/>
    </xf>
    <xf numFmtId="3" fontId="7" fillId="0" borderId="3" xfId="36" applyNumberFormat="1" applyFont="1" applyBorder="1" applyAlignment="1">
      <alignment horizontal="right"/>
    </xf>
    <xf numFmtId="3" fontId="13" fillId="0" borderId="3" xfId="36" applyNumberFormat="1" applyFont="1" applyFill="1" applyBorder="1" applyAlignment="1">
      <alignment horizontal="right"/>
    </xf>
    <xf numFmtId="0" fontId="19" fillId="0" borderId="0" xfId="36" applyFont="1" applyFill="1" applyBorder="1" applyAlignment="1"/>
    <xf numFmtId="0" fontId="13" fillId="0" borderId="0" xfId="36" applyFont="1" applyFill="1" applyBorder="1" applyAlignment="1">
      <alignment wrapText="1"/>
    </xf>
    <xf numFmtId="0" fontId="13" fillId="0" borderId="0" xfId="36" applyFont="1" applyFill="1" applyBorder="1" applyAlignment="1">
      <alignment horizontal="center" wrapText="1"/>
    </xf>
    <xf numFmtId="3" fontId="13" fillId="0" borderId="0" xfId="36" applyNumberFormat="1" applyFont="1" applyFill="1" applyBorder="1" applyAlignment="1">
      <alignment horizontal="right" wrapText="1"/>
    </xf>
    <xf numFmtId="0" fontId="9" fillId="0" borderId="2" xfId="36" applyFont="1" applyFill="1" applyBorder="1" applyAlignment="1">
      <alignment horizontal="center" wrapText="1"/>
    </xf>
    <xf numFmtId="0" fontId="9" fillId="0" borderId="3" xfId="36" applyFont="1" applyFill="1" applyBorder="1" applyAlignment="1">
      <alignment horizontal="center" wrapText="1"/>
    </xf>
    <xf numFmtId="0" fontId="23" fillId="0" borderId="1" xfId="37" applyFont="1" applyFill="1" applyBorder="1" applyAlignment="1">
      <alignment horizontal="left"/>
    </xf>
    <xf numFmtId="0" fontId="23" fillId="0" borderId="1" xfId="37" applyFont="1" applyFill="1" applyBorder="1" applyAlignment="1">
      <alignment horizontal="center"/>
    </xf>
    <xf numFmtId="0" fontId="23" fillId="0" borderId="1" xfId="37" applyFont="1" applyFill="1" applyBorder="1" applyAlignment="1">
      <alignment horizontal="right"/>
    </xf>
    <xf numFmtId="0" fontId="7" fillId="0" borderId="0" xfId="37" applyFont="1" applyFill="1" applyBorder="1" applyAlignment="1"/>
    <xf numFmtId="0" fontId="7" fillId="0" borderId="0" xfId="37" applyFont="1" applyFill="1" applyBorder="1" applyAlignment="1">
      <alignment horizontal="center"/>
    </xf>
    <xf numFmtId="3" fontId="7" fillId="0" borderId="0" xfId="37" applyNumberFormat="1" applyFont="1" applyBorder="1" applyAlignment="1">
      <alignment horizontal="right"/>
    </xf>
    <xf numFmtId="3" fontId="7" fillId="0" borderId="0" xfId="37" applyNumberFormat="1" applyFont="1" applyFill="1" applyBorder="1" applyAlignment="1">
      <alignment horizontal="right"/>
    </xf>
    <xf numFmtId="0" fontId="3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0" fontId="12" fillId="0" borderId="0" xfId="0" applyFont="1" applyFill="1" applyBorder="1"/>
    <xf numFmtId="0" fontId="7" fillId="0" borderId="3" xfId="37" applyFont="1" applyFill="1" applyBorder="1" applyAlignment="1"/>
    <xf numFmtId="0" fontId="7" fillId="0" borderId="3" xfId="37" applyFont="1" applyFill="1" applyBorder="1" applyAlignment="1">
      <alignment horizontal="center"/>
    </xf>
    <xf numFmtId="3" fontId="7" fillId="0" borderId="3" xfId="37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3" fontId="7" fillId="0" borderId="3" xfId="37" applyNumberFormat="1" applyFont="1" applyFill="1" applyBorder="1" applyAlignment="1">
      <alignment horizontal="right"/>
    </xf>
    <xf numFmtId="0" fontId="26" fillId="0" borderId="0" xfId="37" applyFont="1" applyFill="1" applyBorder="1" applyAlignment="1"/>
    <xf numFmtId="0" fontId="7" fillId="0" borderId="0" xfId="37" applyFont="1" applyFill="1" applyBorder="1" applyAlignment="1">
      <alignment wrapText="1"/>
    </xf>
    <xf numFmtId="0" fontId="7" fillId="0" borderId="0" xfId="37" applyFont="1" applyFill="1" applyBorder="1" applyAlignment="1">
      <alignment horizontal="center" wrapText="1"/>
    </xf>
    <xf numFmtId="3" fontId="7" fillId="0" borderId="0" xfId="37" applyNumberFormat="1" applyFont="1" applyFill="1" applyBorder="1" applyAlignment="1">
      <alignment horizontal="right" wrapText="1"/>
    </xf>
    <xf numFmtId="0" fontId="9" fillId="0" borderId="2" xfId="37" applyFont="1" applyFill="1" applyBorder="1" applyAlignment="1">
      <alignment horizontal="center" wrapText="1"/>
    </xf>
    <xf numFmtId="0" fontId="9" fillId="0" borderId="3" xfId="37" applyFont="1" applyFill="1" applyBorder="1" applyAlignment="1">
      <alignment horizontal="center" wrapText="1"/>
    </xf>
    <xf numFmtId="0" fontId="23" fillId="0" borderId="1" xfId="38" applyFont="1" applyFill="1" applyBorder="1" applyAlignment="1">
      <alignment horizontal="left"/>
    </xf>
    <xf numFmtId="0" fontId="23" fillId="0" borderId="1" xfId="38" applyFont="1" applyFill="1" applyBorder="1" applyAlignment="1">
      <alignment horizontal="center"/>
    </xf>
    <xf numFmtId="0" fontId="23" fillId="0" borderId="1" xfId="38" applyFont="1" applyFill="1" applyBorder="1" applyAlignment="1">
      <alignment horizontal="right"/>
    </xf>
    <xf numFmtId="0" fontId="23" fillId="0" borderId="1" xfId="11" applyFont="1" applyFill="1" applyBorder="1" applyAlignment="1">
      <alignment horizontal="right" vertical="center"/>
    </xf>
    <xf numFmtId="0" fontId="7" fillId="0" borderId="0" xfId="38" applyFont="1" applyFill="1" applyBorder="1" applyAlignment="1"/>
    <xf numFmtId="0" fontId="7" fillId="0" borderId="0" xfId="38" applyFont="1" applyFill="1" applyBorder="1" applyAlignment="1">
      <alignment horizontal="center"/>
    </xf>
    <xf numFmtId="3" fontId="7" fillId="0" borderId="0" xfId="38" applyNumberFormat="1" applyFont="1" applyBorder="1" applyAlignment="1">
      <alignment horizontal="right"/>
    </xf>
    <xf numFmtId="3" fontId="7" fillId="0" borderId="0" xfId="38" applyNumberFormat="1" applyFont="1" applyFill="1" applyBorder="1" applyAlignment="1">
      <alignment horizontal="right"/>
    </xf>
    <xf numFmtId="0" fontId="7" fillId="0" borderId="3" xfId="38" applyFont="1" applyFill="1" applyBorder="1" applyAlignment="1"/>
    <xf numFmtId="0" fontId="7" fillId="0" borderId="3" xfId="38" applyFont="1" applyFill="1" applyBorder="1" applyAlignment="1">
      <alignment horizontal="center"/>
    </xf>
    <xf numFmtId="3" fontId="7" fillId="0" borderId="3" xfId="38" applyNumberFormat="1" applyFont="1" applyBorder="1" applyAlignment="1">
      <alignment horizontal="right"/>
    </xf>
    <xf numFmtId="3" fontId="7" fillId="0" borderId="3" xfId="38" applyNumberFormat="1" applyFont="1" applyFill="1" applyBorder="1" applyAlignment="1">
      <alignment horizontal="right"/>
    </xf>
    <xf numFmtId="0" fontId="26" fillId="0" borderId="0" xfId="38" applyFont="1" applyFill="1" applyBorder="1" applyAlignment="1"/>
    <xf numFmtId="0" fontId="26" fillId="0" borderId="3" xfId="38" applyFont="1" applyFill="1" applyBorder="1" applyAlignment="1"/>
    <xf numFmtId="0" fontId="7" fillId="0" borderId="0" xfId="38" applyFont="1" applyFill="1" applyBorder="1" applyAlignment="1">
      <alignment wrapText="1"/>
    </xf>
    <xf numFmtId="0" fontId="7" fillId="0" borderId="0" xfId="38" applyFont="1" applyFill="1" applyBorder="1" applyAlignment="1">
      <alignment horizontal="center" wrapText="1"/>
    </xf>
    <xf numFmtId="3" fontId="7" fillId="0" borderId="0" xfId="38" applyNumberFormat="1" applyFont="1" applyFill="1" applyBorder="1" applyAlignment="1">
      <alignment horizontal="right" wrapText="1"/>
    </xf>
    <xf numFmtId="0" fontId="9" fillId="0" borderId="2" xfId="38" applyFont="1" applyFill="1" applyBorder="1" applyAlignment="1">
      <alignment horizontal="center" wrapText="1"/>
    </xf>
    <xf numFmtId="3" fontId="9" fillId="0" borderId="2" xfId="38" applyNumberFormat="1" applyFont="1" applyBorder="1" applyAlignment="1">
      <alignment horizontal="right"/>
    </xf>
    <xf numFmtId="0" fontId="9" fillId="0" borderId="3" xfId="38" applyFont="1" applyFill="1" applyBorder="1" applyAlignment="1">
      <alignment horizontal="center" wrapText="1"/>
    </xf>
    <xf numFmtId="3" fontId="9" fillId="0" borderId="3" xfId="38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3" fillId="0" borderId="1" xfId="39" applyFont="1" applyFill="1" applyBorder="1" applyAlignment="1">
      <alignment horizontal="left"/>
    </xf>
    <xf numFmtId="0" fontId="23" fillId="0" borderId="1" xfId="39" applyFont="1" applyFill="1" applyBorder="1" applyAlignment="1">
      <alignment horizontal="center"/>
    </xf>
    <xf numFmtId="0" fontId="13" fillId="0" borderId="0" xfId="39" applyFont="1" applyFill="1" applyBorder="1" applyAlignment="1"/>
    <xf numFmtId="0" fontId="13" fillId="0" borderId="0" xfId="39" applyFont="1" applyFill="1" applyBorder="1" applyAlignment="1">
      <alignment horizontal="center"/>
    </xf>
    <xf numFmtId="3" fontId="7" fillId="0" borderId="0" xfId="39" applyNumberFormat="1" applyFont="1" applyBorder="1" applyAlignment="1">
      <alignment horizontal="right"/>
    </xf>
    <xf numFmtId="3" fontId="13" fillId="0" borderId="0" xfId="39" applyNumberFormat="1" applyFont="1" applyFill="1" applyBorder="1" applyAlignment="1">
      <alignment horizontal="right"/>
    </xf>
    <xf numFmtId="0" fontId="13" fillId="0" borderId="3" xfId="39" applyFont="1" applyFill="1" applyBorder="1" applyAlignment="1"/>
    <xf numFmtId="0" fontId="13" fillId="0" borderId="3" xfId="39" applyFont="1" applyFill="1" applyBorder="1" applyAlignment="1">
      <alignment horizontal="center"/>
    </xf>
    <xf numFmtId="3" fontId="7" fillId="0" borderId="3" xfId="39" applyNumberFormat="1" applyFont="1" applyBorder="1" applyAlignment="1">
      <alignment horizontal="right"/>
    </xf>
    <xf numFmtId="3" fontId="13" fillId="0" borderId="3" xfId="39" applyNumberFormat="1" applyFont="1" applyFill="1" applyBorder="1" applyAlignment="1">
      <alignment horizontal="right"/>
    </xf>
    <xf numFmtId="3" fontId="7" fillId="0" borderId="0" xfId="39" applyNumberFormat="1" applyFont="1" applyBorder="1" applyAlignment="1"/>
    <xf numFmtId="0" fontId="13" fillId="0" borderId="0" xfId="39" applyFont="1" applyFill="1" applyBorder="1" applyAlignment="1">
      <alignment wrapText="1"/>
    </xf>
    <xf numFmtId="0" fontId="13" fillId="0" borderId="0" xfId="39" applyFont="1" applyFill="1" applyBorder="1" applyAlignment="1">
      <alignment horizontal="center" wrapText="1"/>
    </xf>
    <xf numFmtId="3" fontId="7" fillId="0" borderId="0" xfId="39" applyNumberFormat="1" applyFont="1" applyBorder="1"/>
    <xf numFmtId="3" fontId="13" fillId="0" borderId="0" xfId="39" applyNumberFormat="1" applyFont="1" applyFill="1" applyBorder="1" applyAlignment="1">
      <alignment horizontal="right" wrapText="1"/>
    </xf>
    <xf numFmtId="0" fontId="9" fillId="0" borderId="2" xfId="39" applyFont="1" applyFill="1" applyBorder="1" applyAlignment="1">
      <alignment horizontal="center" wrapText="1"/>
    </xf>
    <xf numFmtId="0" fontId="9" fillId="0" borderId="3" xfId="39" applyFont="1" applyFill="1" applyBorder="1" applyAlignment="1">
      <alignment horizontal="center" wrapText="1"/>
    </xf>
    <xf numFmtId="0" fontId="24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right" vertical="center"/>
    </xf>
    <xf numFmtId="0" fontId="23" fillId="0" borderId="1" xfId="40" applyFont="1" applyFill="1" applyBorder="1" applyAlignment="1">
      <alignment horizontal="left"/>
    </xf>
    <xf numFmtId="0" fontId="23" fillId="0" borderId="1" xfId="4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13" fillId="0" borderId="0" xfId="40" applyFont="1" applyFill="1" applyBorder="1" applyAlignment="1"/>
    <xf numFmtId="0" fontId="13" fillId="0" borderId="0" xfId="40" applyFont="1" applyFill="1" applyBorder="1" applyAlignment="1">
      <alignment horizontal="center"/>
    </xf>
    <xf numFmtId="3" fontId="7" fillId="0" borderId="0" xfId="40" applyNumberFormat="1" applyFont="1" applyBorder="1" applyAlignment="1"/>
    <xf numFmtId="3" fontId="13" fillId="0" borderId="0" xfId="40" applyNumberFormat="1" applyFont="1" applyFill="1" applyBorder="1" applyAlignment="1">
      <alignment horizontal="right"/>
    </xf>
    <xf numFmtId="0" fontId="13" fillId="0" borderId="3" xfId="40" applyFont="1" applyFill="1" applyBorder="1" applyAlignment="1"/>
    <xf numFmtId="0" fontId="13" fillId="0" borderId="3" xfId="40" applyFont="1" applyFill="1" applyBorder="1" applyAlignment="1">
      <alignment horizontal="center"/>
    </xf>
    <xf numFmtId="3" fontId="13" fillId="0" borderId="3" xfId="40" applyNumberFormat="1" applyFont="1" applyFill="1" applyBorder="1" applyAlignment="1">
      <alignment horizontal="right"/>
    </xf>
    <xf numFmtId="3" fontId="7" fillId="0" borderId="3" xfId="40" applyNumberFormat="1" applyFont="1" applyBorder="1" applyAlignment="1"/>
    <xf numFmtId="0" fontId="13" fillId="0" borderId="0" xfId="40" applyFont="1" applyFill="1" applyBorder="1" applyAlignment="1">
      <alignment wrapText="1"/>
    </xf>
    <xf numFmtId="0" fontId="13" fillId="0" borderId="0" xfId="40" applyFont="1" applyFill="1" applyBorder="1" applyAlignment="1">
      <alignment horizontal="center" wrapText="1"/>
    </xf>
    <xf numFmtId="3" fontId="13" fillId="0" borderId="0" xfId="40" applyNumberFormat="1" applyFont="1" applyFill="1" applyBorder="1" applyAlignment="1">
      <alignment horizontal="right" wrapText="1"/>
    </xf>
    <xf numFmtId="3" fontId="7" fillId="0" borderId="0" xfId="40" applyNumberFormat="1" applyFont="1" applyBorder="1"/>
    <xf numFmtId="0" fontId="21" fillId="0" borderId="2" xfId="40" applyFont="1" applyFill="1" applyBorder="1" applyAlignment="1">
      <alignment horizontal="center" wrapText="1"/>
    </xf>
    <xf numFmtId="0" fontId="21" fillId="0" borderId="3" xfId="40" applyFont="1" applyFill="1" applyBorder="1" applyAlignment="1">
      <alignment horizontal="center" wrapText="1"/>
    </xf>
    <xf numFmtId="0" fontId="23" fillId="0" borderId="1" xfId="41" applyFont="1" applyFill="1" applyBorder="1" applyAlignment="1">
      <alignment horizontal="left"/>
    </xf>
    <xf numFmtId="0" fontId="23" fillId="0" borderId="1" xfId="41" applyFont="1" applyFill="1" applyBorder="1" applyAlignment="1">
      <alignment horizontal="center"/>
    </xf>
    <xf numFmtId="0" fontId="13" fillId="0" borderId="0" xfId="41" applyFont="1" applyFill="1" applyBorder="1" applyAlignment="1"/>
    <xf numFmtId="0" fontId="13" fillId="0" borderId="0" xfId="41" applyFont="1" applyFill="1" applyBorder="1" applyAlignment="1">
      <alignment horizontal="center"/>
    </xf>
    <xf numFmtId="3" fontId="7" fillId="0" borderId="0" xfId="41" applyNumberFormat="1" applyFont="1" applyBorder="1" applyAlignment="1">
      <alignment horizontal="right"/>
    </xf>
    <xf numFmtId="3" fontId="13" fillId="0" borderId="0" xfId="41" applyNumberFormat="1" applyFont="1" applyFill="1" applyBorder="1" applyAlignment="1">
      <alignment horizontal="right"/>
    </xf>
    <xf numFmtId="0" fontId="13" fillId="0" borderId="3" xfId="41" applyFont="1" applyFill="1" applyBorder="1" applyAlignment="1"/>
    <xf numFmtId="0" fontId="13" fillId="0" borderId="3" xfId="41" applyFont="1" applyFill="1" applyBorder="1" applyAlignment="1">
      <alignment horizontal="center"/>
    </xf>
    <xf numFmtId="3" fontId="7" fillId="0" borderId="3" xfId="41" applyNumberFormat="1" applyFont="1" applyBorder="1" applyAlignment="1">
      <alignment horizontal="right"/>
    </xf>
    <xf numFmtId="3" fontId="13" fillId="0" borderId="3" xfId="41" applyNumberFormat="1" applyFont="1" applyFill="1" applyBorder="1" applyAlignment="1">
      <alignment horizontal="right"/>
    </xf>
    <xf numFmtId="3" fontId="7" fillId="0" borderId="0" xfId="41" applyNumberFormat="1" applyFont="1" applyBorder="1" applyAlignment="1"/>
    <xf numFmtId="0" fontId="21" fillId="0" borderId="2" xfId="41" applyFont="1" applyFill="1" applyBorder="1" applyAlignment="1">
      <alignment horizontal="center"/>
    </xf>
    <xf numFmtId="0" fontId="21" fillId="0" borderId="3" xfId="41" applyFont="1" applyFill="1" applyBorder="1" applyAlignment="1">
      <alignment horizontal="center"/>
    </xf>
    <xf numFmtId="0" fontId="23" fillId="0" borderId="1" xfId="42" applyFont="1" applyFill="1" applyBorder="1" applyAlignment="1">
      <alignment horizontal="left"/>
    </xf>
    <xf numFmtId="0" fontId="23" fillId="0" borderId="1" xfId="42" applyFont="1" applyFill="1" applyBorder="1" applyAlignment="1">
      <alignment horizontal="center"/>
    </xf>
    <xf numFmtId="0" fontId="23" fillId="0" borderId="1" xfId="42" applyFont="1" applyFill="1" applyBorder="1" applyAlignment="1">
      <alignment horizontal="right"/>
    </xf>
    <xf numFmtId="0" fontId="13" fillId="0" borderId="0" xfId="42" applyFont="1" applyFill="1" applyBorder="1" applyAlignment="1"/>
    <xf numFmtId="0" fontId="13" fillId="0" borderId="0" xfId="42" applyFont="1" applyFill="1" applyBorder="1" applyAlignment="1">
      <alignment horizontal="center"/>
    </xf>
    <xf numFmtId="3" fontId="7" fillId="0" borderId="0" xfId="42" applyNumberFormat="1" applyFont="1" applyBorder="1" applyAlignment="1">
      <alignment horizontal="right"/>
    </xf>
    <xf numFmtId="3" fontId="13" fillId="0" borderId="0" xfId="42" applyNumberFormat="1" applyFont="1" applyFill="1" applyBorder="1" applyAlignment="1">
      <alignment horizontal="right"/>
    </xf>
    <xf numFmtId="0" fontId="13" fillId="0" borderId="3" xfId="42" applyFont="1" applyFill="1" applyBorder="1" applyAlignment="1"/>
    <xf numFmtId="0" fontId="13" fillId="0" borderId="3" xfId="42" applyFont="1" applyFill="1" applyBorder="1" applyAlignment="1">
      <alignment horizontal="center"/>
    </xf>
    <xf numFmtId="3" fontId="7" fillId="0" borderId="3" xfId="42" applyNumberFormat="1" applyFont="1" applyBorder="1" applyAlignment="1">
      <alignment horizontal="right"/>
    </xf>
    <xf numFmtId="3" fontId="13" fillId="0" borderId="3" xfId="42" applyNumberFormat="1" applyFont="1" applyFill="1" applyBorder="1" applyAlignment="1">
      <alignment horizontal="right"/>
    </xf>
    <xf numFmtId="0" fontId="13" fillId="0" borderId="0" xfId="42" applyFont="1" applyFill="1" applyBorder="1" applyAlignment="1">
      <alignment wrapText="1"/>
    </xf>
    <xf numFmtId="0" fontId="13" fillId="0" borderId="0" xfId="42" applyFont="1" applyFill="1" applyBorder="1" applyAlignment="1">
      <alignment horizontal="center" wrapText="1"/>
    </xf>
    <xf numFmtId="3" fontId="13" fillId="0" borderId="0" xfId="42" applyNumberFormat="1" applyFont="1" applyFill="1" applyBorder="1" applyAlignment="1">
      <alignment horizontal="right" wrapText="1"/>
    </xf>
    <xf numFmtId="0" fontId="9" fillId="0" borderId="2" xfId="42" applyFont="1" applyFill="1" applyBorder="1" applyAlignment="1">
      <alignment horizontal="center" wrapText="1"/>
    </xf>
    <xf numFmtId="0" fontId="9" fillId="0" borderId="3" xfId="42" applyFont="1" applyFill="1" applyBorder="1" applyAlignment="1">
      <alignment horizontal="center" wrapText="1"/>
    </xf>
    <xf numFmtId="0" fontId="23" fillId="0" borderId="1" xfId="43" applyFont="1" applyFill="1" applyBorder="1" applyAlignment="1">
      <alignment horizontal="left"/>
    </xf>
    <xf numFmtId="0" fontId="23" fillId="0" borderId="1" xfId="43" applyFont="1" applyFill="1" applyBorder="1" applyAlignment="1">
      <alignment horizontal="center"/>
    </xf>
    <xf numFmtId="0" fontId="23" fillId="0" borderId="1" xfId="43" applyFont="1" applyFill="1" applyBorder="1" applyAlignment="1">
      <alignment horizontal="right"/>
    </xf>
    <xf numFmtId="0" fontId="13" fillId="0" borderId="0" xfId="43" applyFont="1" applyFill="1" applyBorder="1" applyAlignment="1"/>
    <xf numFmtId="0" fontId="13" fillId="0" borderId="0" xfId="43" applyFont="1" applyFill="1" applyBorder="1" applyAlignment="1">
      <alignment horizontal="center"/>
    </xf>
    <xf numFmtId="3" fontId="7" fillId="0" borderId="0" xfId="43" applyNumberFormat="1" applyFont="1" applyBorder="1" applyAlignment="1">
      <alignment horizontal="right"/>
    </xf>
    <xf numFmtId="3" fontId="13" fillId="0" borderId="0" xfId="43" applyNumberFormat="1" applyFont="1" applyFill="1" applyBorder="1" applyAlignment="1">
      <alignment horizontal="right"/>
    </xf>
    <xf numFmtId="0" fontId="13" fillId="0" borderId="3" xfId="43" applyFont="1" applyFill="1" applyBorder="1" applyAlignment="1"/>
    <xf numFmtId="0" fontId="13" fillId="0" borderId="3" xfId="43" applyFont="1" applyFill="1" applyBorder="1" applyAlignment="1">
      <alignment horizontal="center"/>
    </xf>
    <xf numFmtId="3" fontId="7" fillId="0" borderId="3" xfId="43" applyNumberFormat="1" applyFont="1" applyBorder="1" applyAlignment="1">
      <alignment horizontal="right"/>
    </xf>
    <xf numFmtId="3" fontId="13" fillId="0" borderId="3" xfId="43" applyNumberFormat="1" applyFont="1" applyFill="1" applyBorder="1" applyAlignment="1">
      <alignment horizontal="right"/>
    </xf>
    <xf numFmtId="0" fontId="13" fillId="0" borderId="0" xfId="43" applyFont="1" applyFill="1" applyBorder="1" applyAlignment="1">
      <alignment horizontal="center" wrapText="1"/>
    </xf>
    <xf numFmtId="0" fontId="13" fillId="0" borderId="0" xfId="43" applyFont="1" applyFill="1" applyBorder="1" applyAlignment="1">
      <alignment wrapText="1"/>
    </xf>
    <xf numFmtId="3" fontId="13" fillId="0" borderId="0" xfId="43" applyNumberFormat="1" applyFont="1" applyFill="1" applyBorder="1" applyAlignment="1">
      <alignment horizontal="right" wrapText="1"/>
    </xf>
    <xf numFmtId="0" fontId="21" fillId="0" borderId="2" xfId="43" applyFont="1" applyFill="1" applyBorder="1" applyAlignment="1">
      <alignment horizontal="center" wrapText="1"/>
    </xf>
    <xf numFmtId="0" fontId="21" fillId="0" borderId="3" xfId="43" applyFont="1" applyFill="1" applyBorder="1" applyAlignment="1">
      <alignment horizontal="center" wrapText="1"/>
    </xf>
    <xf numFmtId="3" fontId="16" fillId="0" borderId="0" xfId="0" applyNumberFormat="1" applyFont="1" applyBorder="1" applyAlignment="1">
      <alignment vertical="center"/>
    </xf>
    <xf numFmtId="3" fontId="24" fillId="0" borderId="0" xfId="0" applyNumberFormat="1" applyFont="1" applyFill="1" applyBorder="1" applyAlignment="1">
      <alignment vertical="center"/>
    </xf>
    <xf numFmtId="3" fontId="13" fillId="0" borderId="0" xfId="44" applyNumberFormat="1" applyFont="1" applyFill="1" applyBorder="1" applyAlignment="1">
      <alignment horizontal="right"/>
    </xf>
    <xf numFmtId="3" fontId="13" fillId="0" borderId="0" xfId="45" applyNumberFormat="1" applyFont="1" applyFill="1" applyBorder="1" applyAlignment="1">
      <alignment wrapText="1"/>
    </xf>
    <xf numFmtId="3" fontId="8" fillId="0" borderId="2" xfId="0" applyNumberFormat="1" applyFont="1" applyBorder="1" applyAlignment="1"/>
    <xf numFmtId="3" fontId="8" fillId="0" borderId="3" xfId="0" applyNumberFormat="1" applyFont="1" applyBorder="1" applyAlignment="1"/>
    <xf numFmtId="0" fontId="23" fillId="0" borderId="1" xfId="46" applyFont="1" applyFill="1" applyBorder="1" applyAlignment="1">
      <alignment horizontal="left"/>
    </xf>
    <xf numFmtId="0" fontId="23" fillId="0" borderId="1" xfId="46" applyFont="1" applyFill="1" applyBorder="1" applyAlignment="1">
      <alignment horizontal="center"/>
    </xf>
    <xf numFmtId="0" fontId="23" fillId="0" borderId="1" xfId="46" applyFont="1" applyFill="1" applyBorder="1" applyAlignment="1">
      <alignment horizontal="right"/>
    </xf>
    <xf numFmtId="0" fontId="7" fillId="0" borderId="0" xfId="46" applyFont="1" applyFill="1" applyBorder="1" applyAlignment="1"/>
    <xf numFmtId="0" fontId="13" fillId="0" borderId="0" xfId="46" applyFont="1" applyFill="1" applyBorder="1" applyAlignment="1">
      <alignment horizontal="center"/>
    </xf>
    <xf numFmtId="3" fontId="7" fillId="0" borderId="0" xfId="46" applyNumberFormat="1" applyFont="1" applyBorder="1" applyAlignment="1">
      <alignment horizontal="right"/>
    </xf>
    <xf numFmtId="3" fontId="13" fillId="0" borderId="0" xfId="46" applyNumberFormat="1" applyFont="1" applyFill="1" applyBorder="1" applyAlignment="1">
      <alignment horizontal="right"/>
    </xf>
    <xf numFmtId="0" fontId="7" fillId="0" borderId="3" xfId="46" applyFont="1" applyFill="1" applyBorder="1" applyAlignment="1"/>
    <xf numFmtId="0" fontId="13" fillId="0" borderId="3" xfId="46" applyFont="1" applyFill="1" applyBorder="1" applyAlignment="1">
      <alignment horizontal="center"/>
    </xf>
    <xf numFmtId="3" fontId="7" fillId="0" borderId="3" xfId="46" applyNumberFormat="1" applyFont="1" applyBorder="1" applyAlignment="1">
      <alignment horizontal="right"/>
    </xf>
    <xf numFmtId="3" fontId="13" fillId="0" borderId="3" xfId="46" applyNumberFormat="1" applyFont="1" applyFill="1" applyBorder="1" applyAlignment="1">
      <alignment horizontal="right"/>
    </xf>
    <xf numFmtId="0" fontId="7" fillId="0" borderId="0" xfId="46" applyFont="1" applyFill="1" applyBorder="1" applyAlignment="1">
      <alignment wrapText="1"/>
    </xf>
    <xf numFmtId="0" fontId="13" fillId="0" borderId="0" xfId="46" applyFont="1" applyFill="1" applyBorder="1" applyAlignment="1">
      <alignment horizontal="center" wrapText="1"/>
    </xf>
    <xf numFmtId="3" fontId="13" fillId="0" borderId="0" xfId="46" applyNumberFormat="1" applyFont="1" applyFill="1" applyBorder="1" applyAlignment="1">
      <alignment horizontal="right" wrapText="1"/>
    </xf>
    <xf numFmtId="0" fontId="9" fillId="0" borderId="2" xfId="46" applyFont="1" applyFill="1" applyBorder="1" applyAlignment="1">
      <alignment horizontal="center" wrapText="1"/>
    </xf>
    <xf numFmtId="3" fontId="9" fillId="0" borderId="2" xfId="46" applyNumberFormat="1" applyFont="1" applyBorder="1" applyAlignment="1">
      <alignment horizontal="right"/>
    </xf>
    <xf numFmtId="0" fontId="9" fillId="0" borderId="3" xfId="46" applyFont="1" applyFill="1" applyBorder="1" applyAlignment="1">
      <alignment horizontal="center" wrapText="1"/>
    </xf>
    <xf numFmtId="3" fontId="9" fillId="0" borderId="3" xfId="46" applyNumberFormat="1" applyFont="1" applyBorder="1" applyAlignment="1">
      <alignment horizontal="right"/>
    </xf>
    <xf numFmtId="0" fontId="23" fillId="0" borderId="1" xfId="47" applyFont="1" applyFill="1" applyBorder="1" applyAlignment="1">
      <alignment horizontal="left"/>
    </xf>
    <xf numFmtId="0" fontId="23" fillId="0" borderId="1" xfId="47" applyFont="1" applyFill="1" applyBorder="1" applyAlignment="1">
      <alignment horizontal="center"/>
    </xf>
    <xf numFmtId="0" fontId="13" fillId="0" borderId="0" xfId="47" applyFont="1" applyFill="1" applyBorder="1" applyAlignment="1"/>
    <xf numFmtId="0" fontId="13" fillId="0" borderId="0" xfId="47" applyFont="1" applyFill="1" applyBorder="1" applyAlignment="1">
      <alignment horizontal="center"/>
    </xf>
    <xf numFmtId="3" fontId="13" fillId="0" borderId="0" xfId="47" applyNumberFormat="1" applyFont="1" applyFill="1" applyBorder="1" applyAlignment="1">
      <alignment horizontal="right"/>
    </xf>
    <xf numFmtId="0" fontId="13" fillId="0" borderId="3" xfId="47" applyFont="1" applyFill="1" applyBorder="1" applyAlignment="1"/>
    <xf numFmtId="0" fontId="13" fillId="0" borderId="3" xfId="47" applyFont="1" applyFill="1" applyBorder="1" applyAlignment="1">
      <alignment horizontal="center"/>
    </xf>
    <xf numFmtId="3" fontId="13" fillId="0" borderId="3" xfId="47" applyNumberFormat="1" applyFont="1" applyFill="1" applyBorder="1" applyAlignment="1">
      <alignment horizontal="right"/>
    </xf>
    <xf numFmtId="0" fontId="13" fillId="0" borderId="0" xfId="47" applyFont="1" applyFill="1" applyBorder="1" applyAlignment="1">
      <alignment wrapText="1"/>
    </xf>
    <xf numFmtId="0" fontId="13" fillId="0" borderId="0" xfId="47" applyFont="1" applyFill="1" applyBorder="1" applyAlignment="1">
      <alignment horizontal="center" wrapText="1"/>
    </xf>
    <xf numFmtId="3" fontId="13" fillId="0" borderId="0" xfId="47" applyNumberFormat="1" applyFont="1" applyFill="1" applyBorder="1" applyAlignment="1">
      <alignment horizontal="right" wrapText="1"/>
    </xf>
    <xf numFmtId="0" fontId="9" fillId="0" borderId="2" xfId="47" applyFont="1" applyFill="1" applyBorder="1" applyAlignment="1">
      <alignment horizontal="center" wrapText="1"/>
    </xf>
    <xf numFmtId="0" fontId="9" fillId="0" borderId="3" xfId="47" applyFont="1" applyFill="1" applyBorder="1" applyAlignment="1">
      <alignment horizontal="center" wrapText="1"/>
    </xf>
    <xf numFmtId="0" fontId="23" fillId="0" borderId="1" xfId="48" applyFont="1" applyFill="1" applyBorder="1" applyAlignment="1">
      <alignment horizontal="left"/>
    </xf>
    <xf numFmtId="0" fontId="23" fillId="0" borderId="1" xfId="48" applyFont="1" applyFill="1" applyBorder="1" applyAlignment="1">
      <alignment horizontal="center"/>
    </xf>
    <xf numFmtId="0" fontId="23" fillId="0" borderId="1" xfId="10" applyFont="1" applyFill="1" applyBorder="1" applyAlignment="1">
      <alignment horizontal="right" vertical="center"/>
    </xf>
    <xf numFmtId="0" fontId="7" fillId="0" borderId="0" xfId="48" applyFont="1" applyFill="1" applyBorder="1" applyAlignment="1"/>
    <xf numFmtId="0" fontId="13" fillId="0" borderId="0" xfId="48" applyFont="1" applyFill="1" applyBorder="1" applyAlignment="1">
      <alignment horizontal="center"/>
    </xf>
    <xf numFmtId="3" fontId="7" fillId="0" borderId="0" xfId="48" applyNumberFormat="1" applyFont="1" applyBorder="1" applyAlignment="1">
      <alignment horizontal="right"/>
    </xf>
    <xf numFmtId="3" fontId="13" fillId="0" borderId="0" xfId="48" applyNumberFormat="1" applyFont="1" applyFill="1" applyBorder="1" applyAlignment="1">
      <alignment horizontal="right"/>
    </xf>
    <xf numFmtId="0" fontId="7" fillId="0" borderId="3" xfId="48" applyFont="1" applyFill="1" applyBorder="1" applyAlignment="1"/>
    <xf numFmtId="0" fontId="13" fillId="0" borderId="3" xfId="48" applyFont="1" applyFill="1" applyBorder="1" applyAlignment="1">
      <alignment horizontal="center"/>
    </xf>
    <xf numFmtId="3" fontId="7" fillId="0" borderId="3" xfId="48" applyNumberFormat="1" applyFont="1" applyBorder="1" applyAlignment="1">
      <alignment horizontal="right"/>
    </xf>
    <xf numFmtId="3" fontId="13" fillId="0" borderId="3" xfId="48" applyNumberFormat="1" applyFont="1" applyFill="1" applyBorder="1" applyAlignment="1">
      <alignment horizontal="right"/>
    </xf>
    <xf numFmtId="0" fontId="26" fillId="0" borderId="0" xfId="48" applyFont="1" applyFill="1" applyBorder="1" applyAlignment="1"/>
    <xf numFmtId="0" fontId="7" fillId="0" borderId="0" xfId="48" applyFont="1" applyFill="1" applyBorder="1" applyAlignment="1">
      <alignment wrapText="1"/>
    </xf>
    <xf numFmtId="0" fontId="13" fillId="0" borderId="0" xfId="48" applyFont="1" applyFill="1" applyBorder="1" applyAlignment="1">
      <alignment horizontal="center" wrapText="1"/>
    </xf>
    <xf numFmtId="3" fontId="13" fillId="0" borderId="0" xfId="48" applyNumberFormat="1" applyFont="1" applyFill="1" applyBorder="1" applyAlignment="1">
      <alignment horizontal="right" wrapText="1"/>
    </xf>
    <xf numFmtId="3" fontId="7" fillId="0" borderId="0" xfId="48" applyNumberFormat="1" applyFont="1" applyBorder="1"/>
    <xf numFmtId="0" fontId="9" fillId="0" borderId="2" xfId="48" applyFont="1" applyFill="1" applyBorder="1" applyAlignment="1">
      <alignment horizontal="center" wrapText="1"/>
    </xf>
    <xf numFmtId="3" fontId="9" fillId="0" borderId="2" xfId="48" applyNumberFormat="1" applyFont="1" applyBorder="1"/>
    <xf numFmtId="0" fontId="9" fillId="0" borderId="3" xfId="48" applyFont="1" applyFill="1" applyBorder="1" applyAlignment="1">
      <alignment horizontal="center" wrapText="1"/>
    </xf>
    <xf numFmtId="3" fontId="9" fillId="0" borderId="3" xfId="48" applyNumberFormat="1" applyFont="1" applyBorder="1"/>
    <xf numFmtId="0" fontId="23" fillId="0" borderId="1" xfId="49" applyFont="1" applyFill="1" applyBorder="1" applyAlignment="1">
      <alignment horizontal="left"/>
    </xf>
    <xf numFmtId="0" fontId="23" fillId="0" borderId="1" xfId="49" applyFont="1" applyFill="1" applyBorder="1" applyAlignment="1">
      <alignment horizontal="center"/>
    </xf>
    <xf numFmtId="0" fontId="23" fillId="0" borderId="1" xfId="49" applyFont="1" applyFill="1" applyBorder="1" applyAlignment="1">
      <alignment horizontal="right"/>
    </xf>
    <xf numFmtId="0" fontId="13" fillId="0" borderId="0" xfId="49" applyFont="1" applyFill="1" applyBorder="1" applyAlignment="1"/>
    <xf numFmtId="0" fontId="13" fillId="0" borderId="0" xfId="49" applyFont="1" applyFill="1" applyBorder="1" applyAlignment="1">
      <alignment horizontal="center"/>
    </xf>
    <xf numFmtId="3" fontId="7" fillId="0" borderId="0" xfId="49" applyNumberFormat="1" applyFont="1" applyBorder="1" applyAlignment="1">
      <alignment horizontal="right"/>
    </xf>
    <xf numFmtId="3" fontId="13" fillId="0" borderId="0" xfId="49" applyNumberFormat="1" applyFont="1" applyFill="1" applyBorder="1" applyAlignment="1">
      <alignment horizontal="right"/>
    </xf>
    <xf numFmtId="0" fontId="13" fillId="0" borderId="3" xfId="49" applyFont="1" applyFill="1" applyBorder="1" applyAlignment="1"/>
    <xf numFmtId="0" fontId="13" fillId="0" borderId="3" xfId="49" applyFont="1" applyFill="1" applyBorder="1" applyAlignment="1">
      <alignment horizontal="center"/>
    </xf>
    <xf numFmtId="3" fontId="7" fillId="0" borderId="3" xfId="49" applyNumberFormat="1" applyFont="1" applyBorder="1" applyAlignment="1">
      <alignment horizontal="right"/>
    </xf>
    <xf numFmtId="3" fontId="13" fillId="0" borderId="3" xfId="49" applyNumberFormat="1" applyFont="1" applyFill="1" applyBorder="1" applyAlignment="1">
      <alignment horizontal="right"/>
    </xf>
    <xf numFmtId="0" fontId="13" fillId="0" borderId="0" xfId="49" applyFont="1" applyFill="1" applyBorder="1" applyAlignment="1">
      <alignment wrapText="1"/>
    </xf>
    <xf numFmtId="0" fontId="13" fillId="0" borderId="0" xfId="49" applyFont="1" applyFill="1" applyBorder="1" applyAlignment="1">
      <alignment horizontal="center" wrapText="1"/>
    </xf>
    <xf numFmtId="3" fontId="13" fillId="0" borderId="0" xfId="49" applyNumberFormat="1" applyFont="1" applyFill="1" applyBorder="1" applyAlignment="1">
      <alignment horizontal="right" wrapText="1"/>
    </xf>
    <xf numFmtId="0" fontId="9" fillId="0" borderId="2" xfId="49" applyFont="1" applyFill="1" applyBorder="1" applyAlignment="1">
      <alignment horizontal="center" wrapText="1"/>
    </xf>
    <xf numFmtId="0" fontId="9" fillId="0" borderId="3" xfId="49" applyFont="1" applyFill="1" applyBorder="1" applyAlignment="1">
      <alignment horizontal="center" wrapText="1"/>
    </xf>
    <xf numFmtId="3" fontId="9" fillId="0" borderId="3" xfId="49" applyNumberFormat="1" applyFont="1" applyBorder="1" applyAlignment="1">
      <alignment horizontal="right"/>
    </xf>
    <xf numFmtId="3" fontId="2" fillId="0" borderId="0" xfId="1" applyNumberFormat="1" applyFont="1" applyBorder="1" applyAlignment="1">
      <alignment horizontal="center" vertical="center"/>
    </xf>
    <xf numFmtId="0" fontId="7" fillId="0" borderId="0" xfId="64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1" applyNumberFormat="1" applyFont="1" applyBorder="1" applyAlignment="1">
      <alignment vertical="center"/>
    </xf>
    <xf numFmtId="3" fontId="0" fillId="0" borderId="0" xfId="0" applyNumberFormat="1" applyAlignment="1"/>
    <xf numFmtId="3" fontId="7" fillId="0" borderId="0" xfId="64" applyNumberFormat="1" applyFont="1" applyFill="1" applyBorder="1" applyAlignment="1">
      <alignment horizontal="right" vertical="center"/>
    </xf>
    <xf numFmtId="3" fontId="23" fillId="0" borderId="1" xfId="12" applyNumberFormat="1" applyFont="1" applyFill="1" applyBorder="1" applyAlignment="1">
      <alignment horizontal="right"/>
    </xf>
    <xf numFmtId="3" fontId="23" fillId="0" borderId="1" xfId="2" applyNumberFormat="1" applyFont="1" applyFill="1" applyBorder="1" applyAlignment="1">
      <alignment horizontal="right" vertical="center"/>
    </xf>
    <xf numFmtId="0" fontId="7" fillId="0" borderId="3" xfId="64" applyFont="1" applyFill="1" applyBorder="1" applyAlignment="1">
      <alignment horizontal="left" vertical="center"/>
    </xf>
    <xf numFmtId="3" fontId="7" fillId="0" borderId="3" xfId="64" applyNumberFormat="1" applyFont="1" applyFill="1" applyBorder="1" applyAlignment="1">
      <alignment horizontal="right" vertical="center"/>
    </xf>
    <xf numFmtId="3" fontId="16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Border="1" applyAlignment="1">
      <alignment horizontal="right" vertical="center"/>
    </xf>
    <xf numFmtId="3" fontId="23" fillId="0" borderId="1" xfId="13" applyNumberFormat="1" applyFont="1" applyFill="1" applyBorder="1" applyAlignment="1">
      <alignment horizontal="left"/>
    </xf>
    <xf numFmtId="3" fontId="23" fillId="0" borderId="1" xfId="13" applyNumberFormat="1" applyFont="1" applyFill="1" applyBorder="1" applyAlignment="1">
      <alignment horizontal="center"/>
    </xf>
    <xf numFmtId="3" fontId="23" fillId="0" borderId="1" xfId="13" applyNumberFormat="1" applyFont="1" applyFill="1" applyBorder="1" applyAlignment="1">
      <alignment horizontal="right"/>
    </xf>
    <xf numFmtId="3" fontId="23" fillId="0" borderId="1" xfId="4" applyNumberFormat="1" applyFont="1" applyFill="1" applyBorder="1" applyAlignment="1">
      <alignment horizontal="right" vertical="center"/>
    </xf>
    <xf numFmtId="3" fontId="7" fillId="0" borderId="0" xfId="65" applyNumberFormat="1" applyFont="1" applyFill="1" applyBorder="1" applyAlignment="1">
      <alignment vertical="center"/>
    </xf>
    <xf numFmtId="3" fontId="7" fillId="0" borderId="0" xfId="65" applyNumberFormat="1" applyFont="1" applyFill="1" applyBorder="1" applyAlignment="1">
      <alignment horizontal="right" vertical="center"/>
    </xf>
    <xf numFmtId="3" fontId="7" fillId="0" borderId="3" xfId="65" applyNumberFormat="1" applyFont="1" applyFill="1" applyBorder="1" applyAlignment="1">
      <alignment vertical="center"/>
    </xf>
    <xf numFmtId="3" fontId="7" fillId="0" borderId="3" xfId="65" applyNumberFormat="1" applyFont="1" applyFill="1" applyBorder="1" applyAlignment="1">
      <alignment horizontal="right" vertical="center"/>
    </xf>
    <xf numFmtId="3" fontId="7" fillId="0" borderId="2" xfId="65" applyNumberFormat="1" applyFont="1" applyFill="1" applyBorder="1" applyAlignment="1">
      <alignment vertical="center"/>
    </xf>
    <xf numFmtId="3" fontId="7" fillId="0" borderId="2" xfId="65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vertical="center"/>
    </xf>
    <xf numFmtId="3" fontId="13" fillId="0" borderId="0" xfId="13" applyNumberFormat="1" applyFont="1" applyFill="1" applyBorder="1" applyAlignment="1">
      <alignment wrapText="1"/>
    </xf>
    <xf numFmtId="3" fontId="13" fillId="0" borderId="0" xfId="13" applyNumberFormat="1" applyFont="1" applyFill="1" applyBorder="1" applyAlignment="1">
      <alignment horizontal="center" wrapText="1"/>
    </xf>
    <xf numFmtId="3" fontId="21" fillId="0" borderId="2" xfId="13" applyNumberFormat="1" applyFont="1" applyFill="1" applyBorder="1" applyAlignment="1">
      <alignment horizontal="center" wrapText="1"/>
    </xf>
    <xf numFmtId="3" fontId="21" fillId="0" borderId="3" xfId="13" applyNumberFormat="1" applyFont="1" applyFill="1" applyBorder="1" applyAlignment="1">
      <alignment horizontal="center" wrapText="1"/>
    </xf>
    <xf numFmtId="0" fontId="23" fillId="0" borderId="1" xfId="14" applyFont="1" applyFill="1" applyBorder="1" applyAlignment="1">
      <alignment horizontal="left" vertical="center"/>
    </xf>
    <xf numFmtId="3" fontId="7" fillId="0" borderId="0" xfId="9" applyNumberFormat="1" applyFont="1" applyFill="1" applyBorder="1" applyAlignment="1">
      <alignment vertical="center"/>
    </xf>
    <xf numFmtId="3" fontId="7" fillId="0" borderId="0" xfId="9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7" fillId="0" borderId="3" xfId="9" applyNumberFormat="1" applyFont="1" applyFill="1" applyBorder="1" applyAlignment="1">
      <alignment vertical="center"/>
    </xf>
    <xf numFmtId="3" fontId="7" fillId="0" borderId="3" xfId="9" applyNumberFormat="1" applyFont="1" applyFill="1" applyBorder="1" applyAlignment="1">
      <alignment horizontal="right" vertical="center"/>
    </xf>
    <xf numFmtId="0" fontId="13" fillId="0" borderId="0" xfId="14" applyFont="1" applyFill="1" applyBorder="1" applyAlignment="1">
      <alignment vertical="center" wrapText="1"/>
    </xf>
    <xf numFmtId="0" fontId="13" fillId="0" borderId="0" xfId="14" applyFont="1" applyFill="1" applyBorder="1" applyAlignment="1">
      <alignment horizontal="center" vertical="center" wrapText="1"/>
    </xf>
    <xf numFmtId="0" fontId="13" fillId="0" borderId="0" xfId="14" applyFont="1" applyFill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1" fillId="0" borderId="2" xfId="14" applyFont="1" applyFill="1" applyBorder="1" applyAlignment="1">
      <alignment horizontal="center" vertical="center"/>
    </xf>
    <xf numFmtId="3" fontId="20" fillId="0" borderId="2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vertical="center"/>
    </xf>
    <xf numFmtId="0" fontId="21" fillId="0" borderId="3" xfId="14" applyFont="1" applyFill="1" applyBorder="1" applyAlignment="1">
      <alignment horizontal="center" vertical="center"/>
    </xf>
    <xf numFmtId="3" fontId="20" fillId="0" borderId="3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7" fillId="0" borderId="0" xfId="66" applyNumberFormat="1" applyFont="1" applyFill="1" applyBorder="1" applyAlignment="1">
      <alignment vertical="center"/>
    </xf>
    <xf numFmtId="3" fontId="7" fillId="0" borderId="0" xfId="66" applyNumberFormat="1" applyFont="1" applyFill="1" applyBorder="1" applyAlignment="1">
      <alignment horizontal="right" vertical="center"/>
    </xf>
    <xf numFmtId="3" fontId="23" fillId="0" borderId="1" xfId="32" applyNumberFormat="1" applyFont="1" applyFill="1" applyBorder="1" applyAlignment="1">
      <alignment horizontal="center"/>
    </xf>
    <xf numFmtId="3" fontId="23" fillId="0" borderId="1" xfId="5" applyNumberFormat="1" applyFont="1" applyFill="1" applyBorder="1" applyAlignment="1">
      <alignment horizontal="right" vertical="center"/>
    </xf>
    <xf numFmtId="3" fontId="7" fillId="0" borderId="3" xfId="66" applyNumberFormat="1" applyFont="1" applyFill="1" applyBorder="1" applyAlignment="1">
      <alignment vertical="center"/>
    </xf>
    <xf numFmtId="3" fontId="7" fillId="0" borderId="3" xfId="66" applyNumberFormat="1" applyFont="1" applyFill="1" applyBorder="1" applyAlignment="1">
      <alignment horizontal="right" vertical="center"/>
    </xf>
    <xf numFmtId="0" fontId="7" fillId="0" borderId="0" xfId="67" applyFont="1" applyFill="1" applyBorder="1" applyAlignment="1">
      <alignment vertical="center"/>
    </xf>
    <xf numFmtId="3" fontId="23" fillId="0" borderId="1" xfId="33" applyNumberFormat="1" applyFont="1" applyFill="1" applyBorder="1" applyAlignment="1">
      <alignment horizontal="right"/>
    </xf>
    <xf numFmtId="3" fontId="7" fillId="0" borderId="0" xfId="67" applyNumberFormat="1" applyFont="1" applyFill="1" applyBorder="1" applyAlignment="1">
      <alignment horizontal="right" vertical="center"/>
    </xf>
    <xf numFmtId="0" fontId="7" fillId="0" borderId="3" xfId="67" applyFont="1" applyFill="1" applyBorder="1" applyAlignment="1">
      <alignment vertical="center"/>
    </xf>
    <xf numFmtId="3" fontId="7" fillId="0" borderId="3" xfId="67" applyNumberFormat="1" applyFont="1" applyFill="1" applyBorder="1" applyAlignment="1">
      <alignment horizontal="right" vertical="center"/>
    </xf>
    <xf numFmtId="0" fontId="7" fillId="0" borderId="0" xfId="68" applyFont="1" applyFill="1" applyBorder="1" applyAlignment="1">
      <alignment vertical="center"/>
    </xf>
    <xf numFmtId="3" fontId="22" fillId="0" borderId="0" xfId="0" applyNumberFormat="1" applyFont="1" applyBorder="1" applyAlignment="1">
      <alignment horizontal="center" vertical="center"/>
    </xf>
    <xf numFmtId="3" fontId="23" fillId="0" borderId="1" xfId="34" applyNumberFormat="1" applyFont="1" applyFill="1" applyBorder="1" applyAlignment="1">
      <alignment horizontal="center"/>
    </xf>
    <xf numFmtId="3" fontId="23" fillId="0" borderId="1" xfId="10" applyNumberFormat="1" applyFont="1" applyFill="1" applyBorder="1" applyAlignment="1">
      <alignment horizontal="center" vertical="center"/>
    </xf>
    <xf numFmtId="3" fontId="23" fillId="0" borderId="1" xfId="34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center" vertical="center"/>
    </xf>
    <xf numFmtId="3" fontId="7" fillId="0" borderId="0" xfId="68" applyNumberFormat="1" applyFont="1" applyFill="1" applyBorder="1" applyAlignment="1">
      <alignment horizontal="right" vertical="center"/>
    </xf>
    <xf numFmtId="0" fontId="7" fillId="0" borderId="3" xfId="68" applyFont="1" applyFill="1" applyBorder="1" applyAlignment="1">
      <alignment vertical="center"/>
    </xf>
    <xf numFmtId="3" fontId="7" fillId="0" borderId="3" xfId="68" applyNumberFormat="1" applyFont="1" applyFill="1" applyBorder="1" applyAlignment="1">
      <alignment horizontal="right" vertical="center"/>
    </xf>
    <xf numFmtId="3" fontId="9" fillId="0" borderId="2" xfId="34" applyNumberFormat="1" applyFont="1" applyBorder="1" applyAlignment="1">
      <alignment horizontal="right"/>
    </xf>
    <xf numFmtId="3" fontId="9" fillId="0" borderId="3" xfId="34" applyNumberFormat="1" applyFont="1" applyBorder="1" applyAlignment="1">
      <alignment horizontal="right"/>
    </xf>
    <xf numFmtId="0" fontId="7" fillId="0" borderId="0" xfId="69" applyFont="1" applyFill="1" applyBorder="1" applyAlignment="1">
      <alignment vertical="center"/>
    </xf>
    <xf numFmtId="0" fontId="7" fillId="0" borderId="0" xfId="69" applyFont="1" applyFill="1" applyBorder="1" applyAlignment="1">
      <alignment horizontal="right" vertical="center"/>
    </xf>
    <xf numFmtId="0" fontId="7" fillId="0" borderId="3" xfId="69" applyFont="1" applyFill="1" applyBorder="1" applyAlignment="1">
      <alignment vertical="center"/>
    </xf>
    <xf numFmtId="0" fontId="7" fillId="0" borderId="3" xfId="69" applyFont="1" applyFill="1" applyBorder="1" applyAlignment="1">
      <alignment horizontal="right" vertical="center"/>
    </xf>
    <xf numFmtId="0" fontId="13" fillId="0" borderId="0" xfId="35" applyFont="1" applyFill="1" applyBorder="1" applyAlignment="1">
      <alignment vertical="center" wrapText="1"/>
    </xf>
    <xf numFmtId="0" fontId="13" fillId="0" borderId="0" xfId="35" applyFont="1" applyFill="1" applyBorder="1" applyAlignment="1">
      <alignment horizontal="center" vertical="center" wrapText="1"/>
    </xf>
    <xf numFmtId="3" fontId="7" fillId="0" borderId="0" xfId="35" applyNumberFormat="1" applyFont="1" applyBorder="1" applyAlignment="1">
      <alignment horizontal="right" vertical="center"/>
    </xf>
    <xf numFmtId="3" fontId="13" fillId="0" borderId="0" xfId="35" applyNumberFormat="1" applyFont="1" applyFill="1" applyBorder="1" applyAlignment="1">
      <alignment horizontal="right" vertical="center" wrapText="1"/>
    </xf>
    <xf numFmtId="0" fontId="9" fillId="0" borderId="2" xfId="35" applyFont="1" applyFill="1" applyBorder="1" applyAlignment="1">
      <alignment horizontal="center" vertical="center" wrapText="1"/>
    </xf>
    <xf numFmtId="0" fontId="9" fillId="0" borderId="3" xfId="35" applyFont="1" applyFill="1" applyBorder="1" applyAlignment="1">
      <alignment horizontal="center" vertical="center" wrapText="1"/>
    </xf>
    <xf numFmtId="3" fontId="7" fillId="0" borderId="0" xfId="70" applyNumberFormat="1" applyFont="1" applyFill="1" applyBorder="1" applyAlignment="1">
      <alignment vertical="center"/>
    </xf>
    <xf numFmtId="3" fontId="7" fillId="0" borderId="0" xfId="70" applyNumberFormat="1" applyFont="1" applyFill="1" applyBorder="1" applyAlignment="1">
      <alignment horizontal="right" vertical="center"/>
    </xf>
    <xf numFmtId="3" fontId="7" fillId="0" borderId="3" xfId="70" applyNumberFormat="1" applyFont="1" applyFill="1" applyBorder="1" applyAlignment="1">
      <alignment vertical="center"/>
    </xf>
    <xf numFmtId="3" fontId="3" fillId="0" borderId="3" xfId="0" applyNumberFormat="1" applyFont="1" applyBorder="1"/>
    <xf numFmtId="3" fontId="7" fillId="0" borderId="3" xfId="70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3" fillId="0" borderId="0" xfId="0" applyNumberFormat="1" applyFont="1" applyAlignment="1">
      <alignment horizontal="right"/>
    </xf>
    <xf numFmtId="3" fontId="2" fillId="0" borderId="0" xfId="1" applyNumberFormat="1" applyFont="1" applyBorder="1" applyAlignment="1">
      <alignment horizontal="center" vertical="center"/>
    </xf>
    <xf numFmtId="3" fontId="23" fillId="0" borderId="1" xfId="44" applyNumberFormat="1" applyFont="1" applyFill="1" applyBorder="1" applyAlignment="1">
      <alignment horizontal="left"/>
    </xf>
    <xf numFmtId="3" fontId="23" fillId="0" borderId="1" xfId="44" applyNumberFormat="1" applyFont="1" applyFill="1" applyBorder="1" applyAlignment="1">
      <alignment horizontal="center"/>
    </xf>
    <xf numFmtId="3" fontId="23" fillId="0" borderId="1" xfId="44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vertical="center"/>
    </xf>
    <xf numFmtId="3" fontId="7" fillId="0" borderId="3" xfId="2" applyNumberFormat="1" applyFont="1" applyFill="1" applyBorder="1" applyAlignment="1">
      <alignment vertical="center"/>
    </xf>
    <xf numFmtId="3" fontId="7" fillId="0" borderId="0" xfId="44" applyNumberFormat="1" applyFont="1" applyFill="1" applyBorder="1" applyAlignment="1"/>
    <xf numFmtId="3" fontId="13" fillId="0" borderId="0" xfId="44" applyNumberFormat="1" applyFont="1" applyFill="1" applyBorder="1" applyAlignment="1">
      <alignment horizontal="center"/>
    </xf>
    <xf numFmtId="3" fontId="9" fillId="0" borderId="2" xfId="44" applyNumberFormat="1" applyFont="1" applyFill="1" applyBorder="1" applyAlignment="1">
      <alignment horizontal="center"/>
    </xf>
    <xf numFmtId="3" fontId="9" fillId="0" borderId="3" xfId="44" applyNumberFormat="1" applyFont="1" applyFill="1" applyBorder="1" applyAlignment="1">
      <alignment horizontal="center"/>
    </xf>
    <xf numFmtId="3" fontId="23" fillId="0" borderId="1" xfId="45" applyNumberFormat="1" applyFont="1" applyFill="1" applyBorder="1" applyAlignment="1">
      <alignment horizontal="left"/>
    </xf>
    <xf numFmtId="3" fontId="23" fillId="0" borderId="1" xfId="45" applyNumberFormat="1" applyFont="1" applyFill="1" applyBorder="1" applyAlignment="1">
      <alignment horizontal="center"/>
    </xf>
    <xf numFmtId="3" fontId="13" fillId="0" borderId="0" xfId="45" applyNumberFormat="1" applyFont="1" applyFill="1" applyBorder="1" applyAlignment="1">
      <alignment horizontal="center" wrapText="1"/>
    </xf>
    <xf numFmtId="3" fontId="9" fillId="0" borderId="2" xfId="45" applyNumberFormat="1" applyFont="1" applyFill="1" applyBorder="1" applyAlignment="1">
      <alignment horizontal="center" wrapText="1"/>
    </xf>
    <xf numFmtId="3" fontId="9" fillId="0" borderId="3" xfId="45" applyNumberFormat="1" applyFont="1" applyFill="1" applyBorder="1" applyAlignment="1">
      <alignment horizontal="center" wrapText="1"/>
    </xf>
    <xf numFmtId="3" fontId="3" fillId="0" borderId="0" xfId="0" applyNumberFormat="1" applyFont="1" applyBorder="1" applyAlignment="1">
      <alignment horizontal="left" vertical="center"/>
    </xf>
    <xf numFmtId="0" fontId="7" fillId="0" borderId="0" xfId="66" applyFont="1" applyFill="1" applyBorder="1" applyAlignment="1">
      <alignment vertical="center"/>
    </xf>
    <xf numFmtId="0" fontId="7" fillId="0" borderId="3" xfId="66" applyFont="1" applyFill="1" applyBorder="1" applyAlignment="1">
      <alignment vertical="center"/>
    </xf>
    <xf numFmtId="3" fontId="7" fillId="0" borderId="0" xfId="69" applyNumberFormat="1" applyFont="1" applyFill="1" applyBorder="1" applyAlignment="1">
      <alignment horizontal="right" vertical="center"/>
    </xf>
    <xf numFmtId="3" fontId="7" fillId="0" borderId="3" xfId="69" applyNumberFormat="1" applyFont="1" applyFill="1" applyBorder="1" applyAlignment="1">
      <alignment horizontal="right" vertical="center"/>
    </xf>
    <xf numFmtId="0" fontId="7" fillId="0" borderId="0" xfId="70" applyFont="1" applyFill="1" applyBorder="1" applyAlignment="1">
      <alignment vertical="center"/>
    </xf>
    <xf numFmtId="0" fontId="7" fillId="0" borderId="3" xfId="70" applyFont="1" applyFill="1" applyBorder="1" applyAlignment="1">
      <alignment vertical="center"/>
    </xf>
    <xf numFmtId="0" fontId="7" fillId="0" borderId="0" xfId="71" applyFont="1" applyFill="1" applyBorder="1" applyAlignment="1">
      <alignment vertical="center"/>
    </xf>
    <xf numFmtId="0" fontId="7" fillId="0" borderId="2" xfId="71" applyFont="1" applyFill="1" applyBorder="1" applyAlignment="1">
      <alignment vertical="center"/>
    </xf>
    <xf numFmtId="0" fontId="7" fillId="0" borderId="3" xfId="71" applyFont="1" applyFill="1" applyBorder="1" applyAlignment="1">
      <alignment vertical="center"/>
    </xf>
    <xf numFmtId="3" fontId="7" fillId="0" borderId="2" xfId="71" applyNumberFormat="1" applyFont="1" applyFill="1" applyBorder="1" applyAlignment="1">
      <alignment horizontal="right" vertical="center"/>
    </xf>
    <xf numFmtId="3" fontId="7" fillId="0" borderId="3" xfId="71" applyNumberFormat="1" applyFont="1" applyFill="1" applyBorder="1" applyAlignment="1">
      <alignment horizontal="right" vertical="center"/>
    </xf>
    <xf numFmtId="3" fontId="7" fillId="0" borderId="0" xfId="71" applyNumberFormat="1" applyFont="1" applyFill="1" applyBorder="1" applyAlignment="1">
      <alignment horizontal="right" vertical="center"/>
    </xf>
    <xf numFmtId="0" fontId="7" fillId="0" borderId="0" xfId="72" applyFont="1" applyFill="1" applyBorder="1" applyAlignment="1">
      <alignment vertical="center"/>
    </xf>
    <xf numFmtId="0" fontId="7" fillId="0" borderId="3" xfId="72" applyFont="1" applyFill="1" applyBorder="1" applyAlignment="1">
      <alignment vertical="center"/>
    </xf>
    <xf numFmtId="3" fontId="5" fillId="0" borderId="1" xfId="6" applyNumberFormat="1" applyFont="1" applyFill="1" applyBorder="1" applyAlignment="1">
      <alignment horizontal="right" vertical="center"/>
    </xf>
    <xf numFmtId="3" fontId="7" fillId="0" borderId="0" xfId="72" applyNumberFormat="1" applyFont="1" applyFill="1" applyBorder="1" applyAlignment="1">
      <alignment horizontal="right" vertical="center"/>
    </xf>
    <xf numFmtId="3" fontId="7" fillId="0" borderId="3" xfId="72" applyNumberFormat="1" applyFont="1" applyFill="1" applyBorder="1" applyAlignment="1">
      <alignment horizontal="right" vertical="center"/>
    </xf>
    <xf numFmtId="0" fontId="7" fillId="0" borderId="0" xfId="73" applyFont="1" applyFill="1" applyBorder="1" applyAlignment="1">
      <alignment vertical="center"/>
    </xf>
    <xf numFmtId="0" fontId="7" fillId="0" borderId="0" xfId="73" applyFont="1" applyFill="1" applyBorder="1" applyAlignment="1">
      <alignment horizontal="right" vertical="center"/>
    </xf>
    <xf numFmtId="0" fontId="7" fillId="0" borderId="3" xfId="73" applyFont="1" applyFill="1" applyBorder="1" applyAlignment="1">
      <alignment vertical="center"/>
    </xf>
    <xf numFmtId="0" fontId="7" fillId="0" borderId="3" xfId="73" applyFont="1" applyFill="1" applyBorder="1" applyAlignment="1">
      <alignment horizontal="right" vertical="center"/>
    </xf>
    <xf numFmtId="3" fontId="23" fillId="0" borderId="1" xfId="43" applyNumberFormat="1" applyFont="1" applyFill="1" applyBorder="1" applyAlignment="1">
      <alignment horizontal="left"/>
    </xf>
    <xf numFmtId="3" fontId="23" fillId="0" borderId="1" xfId="43" applyNumberFormat="1" applyFont="1" applyFill="1" applyBorder="1" applyAlignment="1">
      <alignment horizontal="center"/>
    </xf>
    <xf numFmtId="3" fontId="23" fillId="0" borderId="1" xfId="43" applyNumberFormat="1" applyFont="1" applyFill="1" applyBorder="1" applyAlignment="1">
      <alignment horizontal="right"/>
    </xf>
    <xf numFmtId="3" fontId="7" fillId="0" borderId="0" xfId="74" applyNumberFormat="1" applyFont="1" applyFill="1" applyBorder="1" applyAlignment="1">
      <alignment vertical="center"/>
    </xf>
    <xf numFmtId="3" fontId="7" fillId="0" borderId="0" xfId="74" applyNumberFormat="1" applyFont="1" applyFill="1" applyBorder="1" applyAlignment="1">
      <alignment horizontal="right" vertical="center"/>
    </xf>
    <xf numFmtId="3" fontId="7" fillId="0" borderId="3" xfId="74" applyNumberFormat="1" applyFont="1" applyFill="1" applyBorder="1" applyAlignment="1">
      <alignment vertical="center"/>
    </xf>
    <xf numFmtId="3" fontId="7" fillId="0" borderId="3" xfId="74" applyNumberFormat="1" applyFont="1" applyFill="1" applyBorder="1" applyAlignment="1">
      <alignment horizontal="right" vertical="center"/>
    </xf>
    <xf numFmtId="3" fontId="13" fillId="0" borderId="0" xfId="43" applyNumberFormat="1" applyFont="1" applyFill="1" applyBorder="1" applyAlignment="1"/>
    <xf numFmtId="3" fontId="13" fillId="0" borderId="0" xfId="43" applyNumberFormat="1" applyFont="1" applyFill="1" applyBorder="1" applyAlignment="1">
      <alignment horizontal="center" wrapText="1"/>
    </xf>
    <xf numFmtId="3" fontId="13" fillId="0" borderId="0" xfId="43" applyNumberFormat="1" applyFont="1" applyFill="1" applyBorder="1" applyAlignment="1">
      <alignment wrapText="1"/>
    </xf>
    <xf numFmtId="3" fontId="21" fillId="0" borderId="2" xfId="43" applyNumberFormat="1" applyFont="1" applyFill="1" applyBorder="1" applyAlignment="1">
      <alignment horizontal="center" wrapText="1"/>
    </xf>
    <xf numFmtId="3" fontId="21" fillId="0" borderId="3" xfId="43" applyNumberFormat="1" applyFont="1" applyFill="1" applyBorder="1" applyAlignment="1">
      <alignment horizontal="center" wrapText="1"/>
    </xf>
  </cellXfs>
  <cellStyles count="75">
    <cellStyle name="Normal" xfId="0" builtinId="0"/>
    <cellStyle name="Normal 2" xfId="1"/>
    <cellStyle name="Normal_ANCUD" xfId="20"/>
    <cellStyle name="Normal_AYSEN" xfId="26"/>
    <cellStyle name="Normal_CALBUCO" xfId="21"/>
    <cellStyle name="Normal_CASTRO" xfId="22"/>
    <cellStyle name="Normal_CORRAL" xfId="17"/>
    <cellStyle name="Normal_GUAITECAS" xfId="58"/>
    <cellStyle name="Normal_Hoja1" xfId="2"/>
    <cellStyle name="Normal_Hoja1_1" xfId="64"/>
    <cellStyle name="Normal_Hoja10" xfId="12"/>
    <cellStyle name="Normal_Hoja10_1" xfId="72"/>
    <cellStyle name="Normal_Hoja11" xfId="13"/>
    <cellStyle name="Normal_Hoja12" xfId="14"/>
    <cellStyle name="Normal_Hoja12_1" xfId="74"/>
    <cellStyle name="Normal_Hoja13" xfId="32"/>
    <cellStyle name="Normal_Hoja14" xfId="33"/>
    <cellStyle name="Normal_Hoja15" xfId="34"/>
    <cellStyle name="Normal_Hoja16" xfId="35"/>
    <cellStyle name="Normal_Hoja18" xfId="36"/>
    <cellStyle name="Normal_Hoja19" xfId="37"/>
    <cellStyle name="Normal_Hoja2" xfId="4"/>
    <cellStyle name="Normal_Hoja2_1" xfId="65"/>
    <cellStyle name="Normal_Hoja20" xfId="38"/>
    <cellStyle name="Normal_Hoja21" xfId="39"/>
    <cellStyle name="Normal_Hoja23" xfId="40"/>
    <cellStyle name="Normal_Hoja24" xfId="41"/>
    <cellStyle name="Normal_Hoja25" xfId="42"/>
    <cellStyle name="Normal_Hoja27" xfId="44"/>
    <cellStyle name="Normal_Hoja28" xfId="45"/>
    <cellStyle name="Normal_Hoja29" xfId="46"/>
    <cellStyle name="Normal_Hoja3" xfId="9"/>
    <cellStyle name="Normal_Hoja3_1" xfId="5"/>
    <cellStyle name="Normal_Hoja30" xfId="47"/>
    <cellStyle name="Normal_Hoja31" xfId="48"/>
    <cellStyle name="Normal_Hoja32" xfId="49"/>
    <cellStyle name="Normal_Hoja33" xfId="50"/>
    <cellStyle name="Normal_Hoja34" xfId="51"/>
    <cellStyle name="Normal_Hoja36" xfId="52"/>
    <cellStyle name="Normal_Hoja39" xfId="53"/>
    <cellStyle name="Normal_Hoja4" xfId="3"/>
    <cellStyle name="Normal_Hoja4_1" xfId="66"/>
    <cellStyle name="Normal_Hoja41" xfId="54"/>
    <cellStyle name="Normal_Hoja43" xfId="55"/>
    <cellStyle name="Normal_Hoja44" xfId="56"/>
    <cellStyle name="Normal_Hoja46" xfId="57"/>
    <cellStyle name="Normal_Hoja47" xfId="59"/>
    <cellStyle name="Normal_Hoja49" xfId="60"/>
    <cellStyle name="Normal_Hoja5" xfId="10"/>
    <cellStyle name="Normal_Hoja5_1" xfId="67"/>
    <cellStyle name="Normal_Hoja50" xfId="61"/>
    <cellStyle name="Normal_Hoja51" xfId="62"/>
    <cellStyle name="Normal_Hoja53" xfId="63"/>
    <cellStyle name="Normal_Hoja6" xfId="6"/>
    <cellStyle name="Normal_Hoja6_1" xfId="68"/>
    <cellStyle name="Normal_Hoja7" xfId="7"/>
    <cellStyle name="Normal_Hoja7_1" xfId="69"/>
    <cellStyle name="Normal_Hoja8" xfId="8"/>
    <cellStyle name="Normal_Hoja8_1" xfId="70"/>
    <cellStyle name="Normal_Hoja9" xfId="11"/>
    <cellStyle name="Normal_Hoja9_1" xfId="71"/>
    <cellStyle name="Normal_IX" xfId="15"/>
    <cellStyle name="Normal_MELINKA" xfId="27"/>
    <cellStyle name="Normal_PELLUHUE" xfId="43"/>
    <cellStyle name="Normal_PTO. NATALES" xfId="29"/>
    <cellStyle name="Normal_PUERTO MONTT" xfId="23"/>
    <cellStyle name="Normal_PUNTA ARENAS" xfId="30"/>
    <cellStyle name="Normal_QUELLON" xfId="24"/>
    <cellStyle name="Normal_R.M." xfId="31"/>
    <cellStyle name="Normal_VALDIVIA" xfId="18"/>
    <cellStyle name="Normal_X" xfId="19"/>
    <cellStyle name="Normal_XI" xfId="25"/>
    <cellStyle name="Normal_XII" xfId="28"/>
    <cellStyle name="Normal_XIV" xfId="16"/>
    <cellStyle name="Normal_XVI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workbookViewId="0">
      <selection sqref="A1:R1"/>
    </sheetView>
  </sheetViews>
  <sheetFormatPr baseColWidth="10" defaultRowHeight="15" x14ac:dyDescent="0.25"/>
  <cols>
    <col min="1" max="1" width="18.85546875" style="23" bestFit="1" customWidth="1"/>
    <col min="2" max="2" width="3.85546875" style="23" customWidth="1"/>
    <col min="3" max="18" width="6.7109375" style="23" customWidth="1"/>
    <col min="19" max="16384" width="11.42578125" style="23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82" customFormat="1" ht="12.75" customHeight="1" x14ac:dyDescent="0.25">
      <c r="A4" s="804" t="s">
        <v>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82" customFormat="1" x14ac:dyDescent="0.25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4"/>
      <c r="M5" s="184"/>
      <c r="N5" s="184"/>
      <c r="O5" s="184"/>
      <c r="P5" s="184"/>
      <c r="Q5" s="184"/>
      <c r="R5" s="184"/>
    </row>
    <row r="6" spans="1:19" s="182" customFormat="1" ht="12.75" customHeight="1" x14ac:dyDescent="0.25">
      <c r="A6" s="5" t="s">
        <v>3</v>
      </c>
      <c r="B6" s="185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186" t="s">
        <v>13</v>
      </c>
      <c r="M6" s="18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9" s="182" customFormat="1" ht="9.9499999999999993" customHeight="1" x14ac:dyDescent="0.25">
      <c r="A7" s="10" t="s">
        <v>53</v>
      </c>
      <c r="B7" s="10" t="s">
        <v>21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1">
        <v>0</v>
      </c>
      <c r="J7" s="61">
        <v>0</v>
      </c>
      <c r="K7" s="61">
        <v>0</v>
      </c>
      <c r="L7" s="60">
        <v>0</v>
      </c>
      <c r="M7" s="61">
        <v>332</v>
      </c>
      <c r="N7" s="60">
        <v>0</v>
      </c>
      <c r="O7" s="60">
        <v>0</v>
      </c>
      <c r="P7" s="60">
        <v>0</v>
      </c>
      <c r="Q7" s="60">
        <v>0</v>
      </c>
      <c r="R7" s="60">
        <f>SUM(C7:Q7)</f>
        <v>332</v>
      </c>
    </row>
    <row r="8" spans="1:19" s="182" customFormat="1" ht="9.9499999999999993" customHeight="1" x14ac:dyDescent="0.25">
      <c r="A8" s="10" t="s">
        <v>53</v>
      </c>
      <c r="B8" s="10" t="s">
        <v>22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1">
        <v>0</v>
      </c>
      <c r="J8" s="61">
        <v>0</v>
      </c>
      <c r="K8" s="61">
        <v>0</v>
      </c>
      <c r="L8" s="60">
        <v>0</v>
      </c>
      <c r="M8" s="61">
        <v>93</v>
      </c>
      <c r="N8" s="60">
        <v>0</v>
      </c>
      <c r="O8" s="60">
        <v>0</v>
      </c>
      <c r="P8" s="60">
        <v>0</v>
      </c>
      <c r="Q8" s="60">
        <v>0</v>
      </c>
      <c r="R8" s="60">
        <f t="shared" ref="R8:R36" si="0">SUM(C8:Q8)</f>
        <v>93</v>
      </c>
    </row>
    <row r="9" spans="1:19" s="182" customFormat="1" ht="9.9499999999999993" customHeight="1" x14ac:dyDescent="0.25">
      <c r="A9" s="10" t="s">
        <v>54</v>
      </c>
      <c r="B9" s="10" t="s">
        <v>21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1">
        <v>0</v>
      </c>
      <c r="J9" s="61">
        <v>0</v>
      </c>
      <c r="K9" s="61">
        <v>0</v>
      </c>
      <c r="L9" s="60">
        <v>0</v>
      </c>
      <c r="M9" s="61">
        <v>8</v>
      </c>
      <c r="N9" s="60">
        <v>0</v>
      </c>
      <c r="O9" s="60">
        <v>0</v>
      </c>
      <c r="P9" s="60">
        <v>0</v>
      </c>
      <c r="Q9" s="60">
        <v>0</v>
      </c>
      <c r="R9" s="60">
        <f t="shared" si="0"/>
        <v>8</v>
      </c>
    </row>
    <row r="10" spans="1:19" s="182" customFormat="1" ht="9.9499999999999993" customHeight="1" x14ac:dyDescent="0.25">
      <c r="A10" s="10" t="s">
        <v>54</v>
      </c>
      <c r="B10" s="10" t="s">
        <v>22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1">
        <v>0</v>
      </c>
      <c r="J10" s="61">
        <v>0</v>
      </c>
      <c r="K10" s="61">
        <v>0</v>
      </c>
      <c r="L10" s="60">
        <v>0</v>
      </c>
      <c r="M10" s="61">
        <v>3</v>
      </c>
      <c r="N10" s="60">
        <v>0</v>
      </c>
      <c r="O10" s="60">
        <v>0</v>
      </c>
      <c r="P10" s="60">
        <v>0</v>
      </c>
      <c r="Q10" s="60">
        <v>0</v>
      </c>
      <c r="R10" s="60">
        <f t="shared" si="0"/>
        <v>3</v>
      </c>
    </row>
    <row r="11" spans="1:19" s="187" customFormat="1" ht="9.9499999999999993" customHeight="1" x14ac:dyDescent="0.25">
      <c r="A11" s="10" t="s">
        <v>55</v>
      </c>
      <c r="B11" s="10" t="s">
        <v>21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1">
        <v>0</v>
      </c>
      <c r="J11" s="61">
        <v>0</v>
      </c>
      <c r="K11" s="61">
        <v>0</v>
      </c>
      <c r="L11" s="60">
        <v>0</v>
      </c>
      <c r="M11" s="61">
        <v>41</v>
      </c>
      <c r="N11" s="60">
        <v>0</v>
      </c>
      <c r="O11" s="60">
        <v>0</v>
      </c>
      <c r="P11" s="60">
        <v>0</v>
      </c>
      <c r="Q11" s="60">
        <v>0</v>
      </c>
      <c r="R11" s="60">
        <f t="shared" si="0"/>
        <v>41</v>
      </c>
      <c r="S11" s="96"/>
    </row>
    <row r="12" spans="1:19" ht="9.9499999999999993" customHeight="1" x14ac:dyDescent="0.25">
      <c r="A12" s="116" t="s">
        <v>55</v>
      </c>
      <c r="B12" s="116" t="s">
        <v>22</v>
      </c>
      <c r="C12" s="287">
        <v>0</v>
      </c>
      <c r="D12" s="287">
        <v>0</v>
      </c>
      <c r="E12" s="287">
        <v>0</v>
      </c>
      <c r="F12" s="287">
        <v>0</v>
      </c>
      <c r="G12" s="287">
        <v>0</v>
      </c>
      <c r="H12" s="287">
        <v>0</v>
      </c>
      <c r="I12" s="66">
        <v>0</v>
      </c>
      <c r="J12" s="66">
        <v>0</v>
      </c>
      <c r="K12" s="66">
        <v>0</v>
      </c>
      <c r="L12" s="287">
        <v>0</v>
      </c>
      <c r="M12" s="66">
        <v>12</v>
      </c>
      <c r="N12" s="287">
        <v>0</v>
      </c>
      <c r="O12" s="287">
        <v>0</v>
      </c>
      <c r="P12" s="287">
        <v>0</v>
      </c>
      <c r="Q12" s="287">
        <v>0</v>
      </c>
      <c r="R12" s="287">
        <f t="shared" si="0"/>
        <v>12</v>
      </c>
      <c r="S12" s="288"/>
    </row>
    <row r="13" spans="1:19" ht="9.9499999999999993" customHeight="1" x14ac:dyDescent="0.25">
      <c r="A13" s="10" t="s">
        <v>23</v>
      </c>
      <c r="B13" s="10" t="s">
        <v>21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1">
        <v>0</v>
      </c>
      <c r="J13" s="61">
        <v>172973</v>
      </c>
      <c r="K13" s="61">
        <v>0</v>
      </c>
      <c r="L13" s="60">
        <v>0</v>
      </c>
      <c r="M13" s="61">
        <v>0</v>
      </c>
      <c r="N13" s="60">
        <v>0</v>
      </c>
      <c r="O13" s="60">
        <v>0</v>
      </c>
      <c r="P13" s="60">
        <v>0</v>
      </c>
      <c r="Q13" s="60">
        <v>0</v>
      </c>
      <c r="R13" s="60">
        <f t="shared" si="0"/>
        <v>172973</v>
      </c>
      <c r="S13" s="288"/>
    </row>
    <row r="14" spans="1:19" ht="9.9499999999999993" customHeight="1" x14ac:dyDescent="0.25">
      <c r="A14" s="10" t="s">
        <v>23</v>
      </c>
      <c r="B14" s="10" t="s">
        <v>22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1">
        <v>0</v>
      </c>
      <c r="J14" s="61">
        <v>38671</v>
      </c>
      <c r="K14" s="61">
        <v>1015</v>
      </c>
      <c r="L14" s="60">
        <v>0</v>
      </c>
      <c r="M14" s="61">
        <v>0</v>
      </c>
      <c r="N14" s="60">
        <v>0</v>
      </c>
      <c r="O14" s="60">
        <v>0</v>
      </c>
      <c r="P14" s="60">
        <v>0</v>
      </c>
      <c r="Q14" s="60">
        <v>0</v>
      </c>
      <c r="R14" s="60">
        <f t="shared" si="0"/>
        <v>39686</v>
      </c>
      <c r="S14" s="288"/>
    </row>
    <row r="15" spans="1:19" ht="9.9499999999999993" customHeight="1" x14ac:dyDescent="0.25">
      <c r="A15" s="10" t="s">
        <v>57</v>
      </c>
      <c r="B15" s="10" t="s">
        <v>21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1">
        <v>0</v>
      </c>
      <c r="J15" s="61">
        <v>20</v>
      </c>
      <c r="K15" s="61">
        <v>0</v>
      </c>
      <c r="L15" s="60">
        <v>0</v>
      </c>
      <c r="M15" s="61">
        <v>0</v>
      </c>
      <c r="N15" s="60">
        <v>0</v>
      </c>
      <c r="O15" s="60">
        <v>0</v>
      </c>
      <c r="P15" s="60">
        <v>0</v>
      </c>
      <c r="Q15" s="60">
        <v>0</v>
      </c>
      <c r="R15" s="60">
        <f t="shared" si="0"/>
        <v>20</v>
      </c>
      <c r="S15" s="288"/>
    </row>
    <row r="16" spans="1:19" ht="9.9499999999999993" customHeight="1" x14ac:dyDescent="0.25">
      <c r="A16" s="10" t="s">
        <v>57</v>
      </c>
      <c r="B16" s="10" t="s">
        <v>22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1">
        <v>0</v>
      </c>
      <c r="J16" s="61">
        <v>4</v>
      </c>
      <c r="K16" s="61">
        <v>0</v>
      </c>
      <c r="L16" s="60">
        <v>0</v>
      </c>
      <c r="M16" s="61">
        <v>0</v>
      </c>
      <c r="N16" s="60">
        <v>0</v>
      </c>
      <c r="O16" s="60">
        <v>0</v>
      </c>
      <c r="P16" s="60">
        <v>0</v>
      </c>
      <c r="Q16" s="60">
        <v>0</v>
      </c>
      <c r="R16" s="60">
        <f t="shared" si="0"/>
        <v>4</v>
      </c>
      <c r="S16" s="288"/>
    </row>
    <row r="17" spans="1:19" ht="9.9499999999999993" customHeight="1" x14ac:dyDescent="0.25">
      <c r="A17" s="10" t="s">
        <v>203</v>
      </c>
      <c r="B17" s="10" t="s">
        <v>21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1">
        <v>0</v>
      </c>
      <c r="J17" s="61">
        <v>1</v>
      </c>
      <c r="K17" s="61">
        <v>0</v>
      </c>
      <c r="L17" s="60">
        <v>0</v>
      </c>
      <c r="M17" s="61">
        <v>0</v>
      </c>
      <c r="N17" s="60">
        <v>0</v>
      </c>
      <c r="O17" s="60">
        <v>0</v>
      </c>
      <c r="P17" s="60">
        <v>0</v>
      </c>
      <c r="Q17" s="60">
        <v>0</v>
      </c>
      <c r="R17" s="60">
        <f t="shared" si="0"/>
        <v>1</v>
      </c>
      <c r="S17" s="288"/>
    </row>
    <row r="18" spans="1:19" ht="9.9499999999999993" customHeight="1" x14ac:dyDescent="0.25">
      <c r="A18" s="10" t="s">
        <v>203</v>
      </c>
      <c r="B18" s="10" t="s">
        <v>22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1">
        <v>0</v>
      </c>
      <c r="J18" s="61">
        <v>0</v>
      </c>
      <c r="K18" s="61">
        <v>0</v>
      </c>
      <c r="L18" s="60">
        <v>0</v>
      </c>
      <c r="M18" s="61">
        <v>0</v>
      </c>
      <c r="N18" s="60">
        <v>0</v>
      </c>
      <c r="O18" s="60">
        <v>0</v>
      </c>
      <c r="P18" s="60">
        <v>0</v>
      </c>
      <c r="Q18" s="60">
        <v>0</v>
      </c>
      <c r="R18" s="60">
        <f t="shared" si="0"/>
        <v>0</v>
      </c>
      <c r="S18" s="288"/>
    </row>
    <row r="19" spans="1:19" ht="9.9499999999999993" customHeight="1" x14ac:dyDescent="0.25">
      <c r="A19" s="10" t="s">
        <v>67</v>
      </c>
      <c r="B19" s="10" t="s">
        <v>21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1">
        <v>0</v>
      </c>
      <c r="J19" s="61">
        <v>6</v>
      </c>
      <c r="K19" s="61">
        <v>0</v>
      </c>
      <c r="L19" s="60">
        <v>0</v>
      </c>
      <c r="M19" s="61">
        <v>0</v>
      </c>
      <c r="N19" s="60">
        <v>0</v>
      </c>
      <c r="O19" s="60">
        <v>0</v>
      </c>
      <c r="P19" s="60">
        <v>0</v>
      </c>
      <c r="Q19" s="60">
        <v>0</v>
      </c>
      <c r="R19" s="60">
        <f t="shared" si="0"/>
        <v>6</v>
      </c>
      <c r="S19" s="288"/>
    </row>
    <row r="20" spans="1:19" ht="9.9499999999999993" customHeight="1" x14ac:dyDescent="0.25">
      <c r="A20" s="10" t="s">
        <v>67</v>
      </c>
      <c r="B20" s="10" t="s">
        <v>22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1">
        <v>0</v>
      </c>
      <c r="J20" s="61">
        <v>0</v>
      </c>
      <c r="K20" s="61">
        <v>0</v>
      </c>
      <c r="L20" s="60">
        <v>0</v>
      </c>
      <c r="M20" s="61">
        <v>0</v>
      </c>
      <c r="N20" s="60">
        <v>0</v>
      </c>
      <c r="O20" s="60">
        <v>0</v>
      </c>
      <c r="P20" s="60">
        <v>0</v>
      </c>
      <c r="Q20" s="60">
        <v>0</v>
      </c>
      <c r="R20" s="60">
        <f t="shared" si="0"/>
        <v>0</v>
      </c>
      <c r="S20" s="288"/>
    </row>
    <row r="21" spans="1:19" ht="9.9499999999999993" customHeight="1" x14ac:dyDescent="0.25">
      <c r="A21" s="10" t="s">
        <v>24</v>
      </c>
      <c r="B21" s="10" t="s">
        <v>21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1">
        <v>0</v>
      </c>
      <c r="J21" s="61">
        <v>35</v>
      </c>
      <c r="K21" s="61">
        <v>0</v>
      </c>
      <c r="L21" s="60">
        <v>0</v>
      </c>
      <c r="M21" s="61">
        <v>0</v>
      </c>
      <c r="N21" s="60">
        <v>0</v>
      </c>
      <c r="O21" s="60">
        <v>0</v>
      </c>
      <c r="P21" s="60">
        <v>0</v>
      </c>
      <c r="Q21" s="60">
        <v>0</v>
      </c>
      <c r="R21" s="60">
        <f t="shared" si="0"/>
        <v>35</v>
      </c>
      <c r="S21" s="288"/>
    </row>
    <row r="22" spans="1:19" ht="9.9499999999999993" customHeight="1" x14ac:dyDescent="0.25">
      <c r="A22" s="10" t="s">
        <v>24</v>
      </c>
      <c r="B22" s="10" t="s">
        <v>22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1">
        <v>0</v>
      </c>
      <c r="J22" s="61">
        <v>7</v>
      </c>
      <c r="K22" s="61">
        <v>0</v>
      </c>
      <c r="L22" s="60">
        <v>0</v>
      </c>
      <c r="M22" s="61">
        <v>0</v>
      </c>
      <c r="N22" s="60">
        <v>0</v>
      </c>
      <c r="O22" s="60">
        <v>0</v>
      </c>
      <c r="P22" s="60">
        <v>0</v>
      </c>
      <c r="Q22" s="60">
        <v>0</v>
      </c>
      <c r="R22" s="60">
        <f t="shared" si="0"/>
        <v>7</v>
      </c>
      <c r="S22" s="288"/>
    </row>
    <row r="23" spans="1:19" ht="9.9499999999999993" customHeight="1" x14ac:dyDescent="0.25">
      <c r="A23" s="10" t="s">
        <v>25</v>
      </c>
      <c r="B23" s="10" t="s">
        <v>21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1">
        <v>0</v>
      </c>
      <c r="J23" s="61">
        <v>90</v>
      </c>
      <c r="K23" s="61">
        <v>0</v>
      </c>
      <c r="L23" s="60">
        <v>0</v>
      </c>
      <c r="M23" s="61">
        <v>0</v>
      </c>
      <c r="N23" s="60">
        <v>0</v>
      </c>
      <c r="O23" s="60">
        <v>0</v>
      </c>
      <c r="P23" s="60">
        <v>0</v>
      </c>
      <c r="Q23" s="60">
        <v>0</v>
      </c>
      <c r="R23" s="60">
        <f t="shared" si="0"/>
        <v>90</v>
      </c>
      <c r="S23" s="288"/>
    </row>
    <row r="24" spans="1:19" ht="9.9499999999999993" customHeight="1" x14ac:dyDescent="0.25">
      <c r="A24" s="10" t="s">
        <v>25</v>
      </c>
      <c r="B24" s="10" t="s">
        <v>22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1">
        <v>0</v>
      </c>
      <c r="J24" s="61">
        <v>20</v>
      </c>
      <c r="K24" s="61">
        <v>1</v>
      </c>
      <c r="L24" s="60">
        <v>0</v>
      </c>
      <c r="M24" s="61">
        <v>0</v>
      </c>
      <c r="N24" s="60">
        <v>0</v>
      </c>
      <c r="O24" s="60">
        <v>0</v>
      </c>
      <c r="P24" s="60">
        <v>0</v>
      </c>
      <c r="Q24" s="60">
        <v>0</v>
      </c>
      <c r="R24" s="60">
        <f t="shared" si="0"/>
        <v>21</v>
      </c>
      <c r="S24" s="288"/>
    </row>
    <row r="25" spans="1:19" ht="9.9499999999999993" customHeight="1" x14ac:dyDescent="0.25">
      <c r="A25" s="10" t="s">
        <v>97</v>
      </c>
      <c r="B25" s="10" t="s">
        <v>21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1">
        <v>0</v>
      </c>
      <c r="J25" s="61">
        <v>79</v>
      </c>
      <c r="K25" s="61">
        <v>0</v>
      </c>
      <c r="L25" s="60">
        <v>0</v>
      </c>
      <c r="M25" s="61">
        <v>0</v>
      </c>
      <c r="N25" s="60">
        <v>0</v>
      </c>
      <c r="O25" s="60">
        <v>0</v>
      </c>
      <c r="P25" s="60">
        <v>0</v>
      </c>
      <c r="Q25" s="60">
        <v>0</v>
      </c>
      <c r="R25" s="60">
        <f t="shared" si="0"/>
        <v>79</v>
      </c>
      <c r="S25" s="288"/>
    </row>
    <row r="26" spans="1:19" ht="9.9499999999999993" customHeight="1" x14ac:dyDescent="0.25">
      <c r="A26" s="10" t="s">
        <v>97</v>
      </c>
      <c r="B26" s="10" t="s">
        <v>22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1">
        <v>0</v>
      </c>
      <c r="J26" s="61">
        <v>20</v>
      </c>
      <c r="K26" s="61">
        <v>1</v>
      </c>
      <c r="L26" s="60">
        <v>0</v>
      </c>
      <c r="M26" s="61">
        <v>0</v>
      </c>
      <c r="N26" s="60">
        <v>0</v>
      </c>
      <c r="O26" s="60">
        <v>0</v>
      </c>
      <c r="P26" s="60">
        <v>0</v>
      </c>
      <c r="Q26" s="60">
        <v>0</v>
      </c>
      <c r="R26" s="60">
        <f t="shared" si="0"/>
        <v>21</v>
      </c>
      <c r="S26" s="288"/>
    </row>
    <row r="27" spans="1:19" ht="9.9499999999999993" customHeight="1" x14ac:dyDescent="0.25">
      <c r="A27" s="10" t="s">
        <v>26</v>
      </c>
      <c r="B27" s="10" t="s">
        <v>21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1">
        <v>0</v>
      </c>
      <c r="J27" s="61">
        <v>1</v>
      </c>
      <c r="K27" s="61">
        <v>0</v>
      </c>
      <c r="L27" s="60">
        <v>0</v>
      </c>
      <c r="M27" s="61">
        <v>0</v>
      </c>
      <c r="N27" s="60">
        <v>0</v>
      </c>
      <c r="O27" s="60">
        <v>0</v>
      </c>
      <c r="P27" s="60">
        <v>0</v>
      </c>
      <c r="Q27" s="60">
        <v>0</v>
      </c>
      <c r="R27" s="60">
        <f t="shared" si="0"/>
        <v>1</v>
      </c>
      <c r="S27" s="288"/>
    </row>
    <row r="28" spans="1:19" ht="9.9499999999999993" customHeight="1" x14ac:dyDescent="0.25">
      <c r="A28" s="10" t="s">
        <v>26</v>
      </c>
      <c r="B28" s="10" t="s">
        <v>22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1">
        <v>0</v>
      </c>
      <c r="J28" s="61">
        <v>0</v>
      </c>
      <c r="K28" s="61">
        <v>0</v>
      </c>
      <c r="L28" s="60">
        <v>0</v>
      </c>
      <c r="M28" s="61">
        <v>0</v>
      </c>
      <c r="N28" s="60">
        <v>0</v>
      </c>
      <c r="O28" s="60">
        <v>0</v>
      </c>
      <c r="P28" s="60">
        <v>0</v>
      </c>
      <c r="Q28" s="60">
        <v>0</v>
      </c>
      <c r="R28" s="60">
        <f t="shared" si="0"/>
        <v>0</v>
      </c>
      <c r="S28" s="288"/>
    </row>
    <row r="29" spans="1:19" ht="9.9499999999999993" customHeight="1" x14ac:dyDescent="0.25">
      <c r="A29" s="10" t="s">
        <v>27</v>
      </c>
      <c r="B29" s="10" t="s">
        <v>21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1">
        <v>0</v>
      </c>
      <c r="J29" s="61">
        <v>145</v>
      </c>
      <c r="K29" s="61">
        <v>0</v>
      </c>
      <c r="L29" s="60">
        <v>0</v>
      </c>
      <c r="M29" s="61">
        <v>0</v>
      </c>
      <c r="N29" s="60">
        <v>0</v>
      </c>
      <c r="O29" s="60">
        <v>0</v>
      </c>
      <c r="P29" s="60">
        <v>0</v>
      </c>
      <c r="Q29" s="60">
        <v>0</v>
      </c>
      <c r="R29" s="60">
        <f t="shared" si="0"/>
        <v>145</v>
      </c>
      <c r="S29" s="288"/>
    </row>
    <row r="30" spans="1:19" ht="9.9499999999999993" customHeight="1" x14ac:dyDescent="0.25">
      <c r="A30" s="116" t="s">
        <v>27</v>
      </c>
      <c r="B30" s="116" t="s">
        <v>22</v>
      </c>
      <c r="C30" s="287">
        <v>0</v>
      </c>
      <c r="D30" s="287">
        <v>0</v>
      </c>
      <c r="E30" s="287">
        <v>0</v>
      </c>
      <c r="F30" s="287">
        <v>0</v>
      </c>
      <c r="G30" s="287">
        <v>0</v>
      </c>
      <c r="H30" s="287">
        <v>0</v>
      </c>
      <c r="I30" s="66">
        <v>0</v>
      </c>
      <c r="J30" s="66">
        <v>34</v>
      </c>
      <c r="K30" s="66">
        <v>0</v>
      </c>
      <c r="L30" s="287">
        <v>0</v>
      </c>
      <c r="M30" s="66">
        <v>0</v>
      </c>
      <c r="N30" s="287">
        <v>0</v>
      </c>
      <c r="O30" s="287">
        <v>0</v>
      </c>
      <c r="P30" s="287">
        <v>0</v>
      </c>
      <c r="Q30" s="287">
        <v>0</v>
      </c>
      <c r="R30" s="287">
        <f t="shared" si="0"/>
        <v>34</v>
      </c>
      <c r="S30" s="288"/>
    </row>
    <row r="31" spans="1:19" ht="9.9499999999999993" customHeight="1" x14ac:dyDescent="0.25">
      <c r="A31" s="10" t="s">
        <v>28</v>
      </c>
      <c r="B31" s="10" t="s">
        <v>21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1">
        <v>0</v>
      </c>
      <c r="J31" s="61">
        <v>3</v>
      </c>
      <c r="K31" s="61">
        <v>0</v>
      </c>
      <c r="L31" s="60">
        <v>0</v>
      </c>
      <c r="M31" s="61">
        <v>0</v>
      </c>
      <c r="N31" s="60">
        <v>0</v>
      </c>
      <c r="O31" s="60">
        <v>0</v>
      </c>
      <c r="P31" s="60">
        <v>0</v>
      </c>
      <c r="Q31" s="60">
        <v>0</v>
      </c>
      <c r="R31" s="60">
        <f t="shared" si="0"/>
        <v>3</v>
      </c>
      <c r="S31" s="288"/>
    </row>
    <row r="32" spans="1:19" ht="9.9499999999999993" customHeight="1" x14ac:dyDescent="0.25">
      <c r="A32" s="116" t="s">
        <v>28</v>
      </c>
      <c r="B32" s="116" t="s">
        <v>22</v>
      </c>
      <c r="C32" s="287">
        <v>0</v>
      </c>
      <c r="D32" s="287">
        <v>0</v>
      </c>
      <c r="E32" s="287">
        <v>0</v>
      </c>
      <c r="F32" s="287">
        <v>0</v>
      </c>
      <c r="G32" s="287">
        <v>0</v>
      </c>
      <c r="H32" s="287">
        <v>0</v>
      </c>
      <c r="I32" s="66">
        <v>0</v>
      </c>
      <c r="J32" s="66">
        <v>1</v>
      </c>
      <c r="K32" s="66">
        <v>0</v>
      </c>
      <c r="L32" s="287">
        <v>0</v>
      </c>
      <c r="M32" s="66">
        <v>0</v>
      </c>
      <c r="N32" s="287">
        <v>0</v>
      </c>
      <c r="O32" s="287">
        <v>0</v>
      </c>
      <c r="P32" s="287">
        <v>0</v>
      </c>
      <c r="Q32" s="287">
        <v>0</v>
      </c>
      <c r="R32" s="287">
        <f t="shared" si="0"/>
        <v>1</v>
      </c>
      <c r="S32" s="288"/>
    </row>
    <row r="33" spans="1:19" ht="9.9499999999999993" customHeight="1" x14ac:dyDescent="0.25">
      <c r="A33" s="10" t="s">
        <v>29</v>
      </c>
      <c r="B33" s="10" t="s">
        <v>21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1">
        <v>0</v>
      </c>
      <c r="J33" s="61">
        <v>370</v>
      </c>
      <c r="K33" s="61">
        <v>0</v>
      </c>
      <c r="L33" s="60">
        <v>0</v>
      </c>
      <c r="M33" s="61">
        <v>0</v>
      </c>
      <c r="N33" s="60">
        <v>0</v>
      </c>
      <c r="O33" s="60">
        <v>0</v>
      </c>
      <c r="P33" s="60">
        <v>0</v>
      </c>
      <c r="Q33" s="60">
        <v>0</v>
      </c>
      <c r="R33" s="60">
        <f t="shared" si="0"/>
        <v>370</v>
      </c>
      <c r="S33" s="288"/>
    </row>
    <row r="34" spans="1:19" ht="9.9499999999999993" customHeight="1" x14ac:dyDescent="0.25">
      <c r="A34" s="116" t="s">
        <v>29</v>
      </c>
      <c r="B34" s="116" t="s">
        <v>22</v>
      </c>
      <c r="C34" s="287">
        <v>0</v>
      </c>
      <c r="D34" s="287">
        <v>0</v>
      </c>
      <c r="E34" s="287">
        <v>0</v>
      </c>
      <c r="F34" s="287">
        <v>0</v>
      </c>
      <c r="G34" s="287">
        <v>0</v>
      </c>
      <c r="H34" s="287">
        <v>0</v>
      </c>
      <c r="I34" s="66">
        <v>0</v>
      </c>
      <c r="J34" s="66">
        <v>83</v>
      </c>
      <c r="K34" s="66">
        <v>0</v>
      </c>
      <c r="L34" s="287">
        <v>0</v>
      </c>
      <c r="M34" s="66">
        <v>0</v>
      </c>
      <c r="N34" s="287">
        <v>0</v>
      </c>
      <c r="O34" s="287">
        <v>0</v>
      </c>
      <c r="P34" s="287">
        <v>0</v>
      </c>
      <c r="Q34" s="287">
        <v>0</v>
      </c>
      <c r="R34" s="287">
        <f t="shared" si="0"/>
        <v>83</v>
      </c>
      <c r="S34" s="288"/>
    </row>
    <row r="35" spans="1:19" ht="9.9499999999999993" customHeight="1" x14ac:dyDescent="0.25">
      <c r="A35" s="10" t="s">
        <v>204</v>
      </c>
      <c r="B35" s="10" t="s">
        <v>21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1">
        <v>0</v>
      </c>
      <c r="J35" s="61">
        <v>61</v>
      </c>
      <c r="K35" s="61">
        <v>0</v>
      </c>
      <c r="L35" s="60">
        <v>0</v>
      </c>
      <c r="M35" s="61">
        <v>0</v>
      </c>
      <c r="N35" s="60">
        <v>0</v>
      </c>
      <c r="O35" s="60">
        <v>0</v>
      </c>
      <c r="P35" s="60">
        <v>0</v>
      </c>
      <c r="Q35" s="60">
        <v>0</v>
      </c>
      <c r="R35" s="60">
        <f t="shared" si="0"/>
        <v>61</v>
      </c>
      <c r="S35" s="288"/>
    </row>
    <row r="36" spans="1:19" ht="9.9499999999999993" customHeight="1" x14ac:dyDescent="0.25">
      <c r="A36" s="116" t="s">
        <v>204</v>
      </c>
      <c r="B36" s="116" t="s">
        <v>22</v>
      </c>
      <c r="C36" s="287">
        <v>0</v>
      </c>
      <c r="D36" s="287">
        <v>0</v>
      </c>
      <c r="E36" s="287">
        <v>0</v>
      </c>
      <c r="F36" s="287">
        <v>0</v>
      </c>
      <c r="G36" s="287">
        <v>0</v>
      </c>
      <c r="H36" s="287">
        <v>0</v>
      </c>
      <c r="I36" s="66">
        <v>0</v>
      </c>
      <c r="J36" s="66">
        <v>0</v>
      </c>
      <c r="K36" s="66">
        <v>0</v>
      </c>
      <c r="L36" s="287">
        <v>0</v>
      </c>
      <c r="M36" s="66">
        <v>0</v>
      </c>
      <c r="N36" s="287">
        <v>0</v>
      </c>
      <c r="O36" s="287">
        <v>0</v>
      </c>
      <c r="P36" s="287">
        <v>0</v>
      </c>
      <c r="Q36" s="287">
        <v>0</v>
      </c>
      <c r="R36" s="287">
        <f t="shared" si="0"/>
        <v>0</v>
      </c>
      <c r="S36" s="288"/>
    </row>
    <row r="37" spans="1:19" ht="9.9499999999999993" customHeight="1" x14ac:dyDescent="0.25">
      <c r="A37" s="10"/>
      <c r="B37" s="10"/>
      <c r="C37" s="198"/>
      <c r="D37" s="198"/>
      <c r="E37" s="198"/>
      <c r="F37" s="198"/>
      <c r="G37" s="198"/>
      <c r="H37" s="198"/>
      <c r="I37" s="61"/>
      <c r="J37" s="61"/>
      <c r="K37" s="61"/>
      <c r="L37" s="198"/>
      <c r="M37" s="61"/>
      <c r="N37" s="198"/>
      <c r="O37" s="198"/>
      <c r="P37" s="198"/>
      <c r="Q37" s="198"/>
      <c r="R37" s="198"/>
      <c r="S37" s="288"/>
    </row>
    <row r="38" spans="1:19" ht="9.9499999999999993" customHeight="1" x14ac:dyDescent="0.25">
      <c r="A38" s="115" t="s">
        <v>30</v>
      </c>
      <c r="B38" s="115" t="s">
        <v>21</v>
      </c>
      <c r="C38" s="60">
        <f>SUM(C7+C9+C11)</f>
        <v>0</v>
      </c>
      <c r="D38" s="60">
        <f t="shared" ref="D38:R39" si="1">SUM(D7+D9+D11)</f>
        <v>0</v>
      </c>
      <c r="E38" s="60">
        <f t="shared" si="1"/>
        <v>0</v>
      </c>
      <c r="F38" s="60">
        <f t="shared" si="1"/>
        <v>0</v>
      </c>
      <c r="G38" s="60">
        <f t="shared" si="1"/>
        <v>0</v>
      </c>
      <c r="H38" s="60">
        <f t="shared" si="1"/>
        <v>0</v>
      </c>
      <c r="I38" s="60">
        <f t="shared" si="1"/>
        <v>0</v>
      </c>
      <c r="J38" s="60">
        <f t="shared" si="1"/>
        <v>0</v>
      </c>
      <c r="K38" s="60">
        <f t="shared" si="1"/>
        <v>0</v>
      </c>
      <c r="L38" s="60">
        <f t="shared" si="1"/>
        <v>0</v>
      </c>
      <c r="M38" s="60">
        <f t="shared" si="1"/>
        <v>381</v>
      </c>
      <c r="N38" s="60">
        <f t="shared" si="1"/>
        <v>0</v>
      </c>
      <c r="O38" s="60">
        <f t="shared" si="1"/>
        <v>0</v>
      </c>
      <c r="P38" s="60">
        <f t="shared" si="1"/>
        <v>0</v>
      </c>
      <c r="Q38" s="60">
        <f t="shared" si="1"/>
        <v>0</v>
      </c>
      <c r="R38" s="60">
        <f t="shared" si="1"/>
        <v>381</v>
      </c>
    </row>
    <row r="39" spans="1:19" ht="9.9499999999999993" customHeight="1" x14ac:dyDescent="0.25">
      <c r="A39" s="115"/>
      <c r="B39" s="115" t="s">
        <v>22</v>
      </c>
      <c r="C39" s="60">
        <f>SUM(C8+C10+C12)</f>
        <v>0</v>
      </c>
      <c r="D39" s="60">
        <f t="shared" si="1"/>
        <v>0</v>
      </c>
      <c r="E39" s="60">
        <f t="shared" si="1"/>
        <v>0</v>
      </c>
      <c r="F39" s="60">
        <f t="shared" si="1"/>
        <v>0</v>
      </c>
      <c r="G39" s="60">
        <f t="shared" si="1"/>
        <v>0</v>
      </c>
      <c r="H39" s="60">
        <f t="shared" si="1"/>
        <v>0</v>
      </c>
      <c r="I39" s="60">
        <f t="shared" si="1"/>
        <v>0</v>
      </c>
      <c r="J39" s="60">
        <f t="shared" si="1"/>
        <v>0</v>
      </c>
      <c r="K39" s="60">
        <f t="shared" si="1"/>
        <v>0</v>
      </c>
      <c r="L39" s="60">
        <f t="shared" si="1"/>
        <v>0</v>
      </c>
      <c r="M39" s="60">
        <f t="shared" si="1"/>
        <v>108</v>
      </c>
      <c r="N39" s="60">
        <f t="shared" si="1"/>
        <v>0</v>
      </c>
      <c r="O39" s="60">
        <f t="shared" si="1"/>
        <v>0</v>
      </c>
      <c r="P39" s="60">
        <f t="shared" si="1"/>
        <v>0</v>
      </c>
      <c r="Q39" s="60">
        <f t="shared" si="1"/>
        <v>0</v>
      </c>
      <c r="R39" s="60">
        <f t="shared" si="1"/>
        <v>108</v>
      </c>
    </row>
    <row r="40" spans="1:19" ht="9.9499999999999993" customHeight="1" x14ac:dyDescent="0.25">
      <c r="A40" s="115" t="s">
        <v>31</v>
      </c>
      <c r="B40" s="115" t="s">
        <v>21</v>
      </c>
      <c r="C40" s="60">
        <f>SUM(C13+C15+C17+C19+C21+C23+C25+C27+C29)</f>
        <v>0</v>
      </c>
      <c r="D40" s="60">
        <f t="shared" ref="D40:R41" si="2">SUM(D13+D15+D17+D19+D21+D23+D25+D27+D29)</f>
        <v>0</v>
      </c>
      <c r="E40" s="60">
        <f t="shared" si="2"/>
        <v>0</v>
      </c>
      <c r="F40" s="60">
        <f t="shared" si="2"/>
        <v>0</v>
      </c>
      <c r="G40" s="60">
        <f t="shared" si="2"/>
        <v>0</v>
      </c>
      <c r="H40" s="60">
        <f t="shared" si="2"/>
        <v>0</v>
      </c>
      <c r="I40" s="60">
        <f t="shared" si="2"/>
        <v>0</v>
      </c>
      <c r="J40" s="60">
        <f t="shared" si="2"/>
        <v>173350</v>
      </c>
      <c r="K40" s="60">
        <f t="shared" si="2"/>
        <v>0</v>
      </c>
      <c r="L40" s="60">
        <f t="shared" si="2"/>
        <v>0</v>
      </c>
      <c r="M40" s="60">
        <f t="shared" si="2"/>
        <v>0</v>
      </c>
      <c r="N40" s="60">
        <f t="shared" si="2"/>
        <v>0</v>
      </c>
      <c r="O40" s="60">
        <f t="shared" si="2"/>
        <v>0</v>
      </c>
      <c r="P40" s="60">
        <f t="shared" si="2"/>
        <v>0</v>
      </c>
      <c r="Q40" s="60">
        <f t="shared" si="2"/>
        <v>0</v>
      </c>
      <c r="R40" s="60">
        <f t="shared" si="2"/>
        <v>173350</v>
      </c>
    </row>
    <row r="41" spans="1:19" ht="9.9499999999999993" customHeight="1" x14ac:dyDescent="0.25">
      <c r="A41" s="115"/>
      <c r="B41" s="115" t="s">
        <v>22</v>
      </c>
      <c r="C41" s="60">
        <f>SUM(C14+C16+C18+C20+C22+C24+C26+C28+C30)</f>
        <v>0</v>
      </c>
      <c r="D41" s="60">
        <f t="shared" si="2"/>
        <v>0</v>
      </c>
      <c r="E41" s="60">
        <f t="shared" si="2"/>
        <v>0</v>
      </c>
      <c r="F41" s="60">
        <f t="shared" si="2"/>
        <v>0</v>
      </c>
      <c r="G41" s="60">
        <f t="shared" si="2"/>
        <v>0</v>
      </c>
      <c r="H41" s="60">
        <f t="shared" si="2"/>
        <v>0</v>
      </c>
      <c r="I41" s="60">
        <f t="shared" si="2"/>
        <v>0</v>
      </c>
      <c r="J41" s="60">
        <f t="shared" si="2"/>
        <v>38756</v>
      </c>
      <c r="K41" s="60">
        <f t="shared" si="2"/>
        <v>1017</v>
      </c>
      <c r="L41" s="60">
        <f t="shared" si="2"/>
        <v>0</v>
      </c>
      <c r="M41" s="60">
        <f t="shared" si="2"/>
        <v>0</v>
      </c>
      <c r="N41" s="60">
        <f t="shared" si="2"/>
        <v>0</v>
      </c>
      <c r="O41" s="60">
        <f t="shared" si="2"/>
        <v>0</v>
      </c>
      <c r="P41" s="60">
        <f t="shared" si="2"/>
        <v>0</v>
      </c>
      <c r="Q41" s="60">
        <f t="shared" si="2"/>
        <v>0</v>
      </c>
      <c r="R41" s="60">
        <f t="shared" si="2"/>
        <v>39773</v>
      </c>
    </row>
    <row r="42" spans="1:19" ht="9.9499999999999993" customHeight="1" x14ac:dyDescent="0.25">
      <c r="A42" s="115" t="s">
        <v>32</v>
      </c>
      <c r="B42" s="115" t="s">
        <v>21</v>
      </c>
      <c r="C42" s="60">
        <f t="shared" ref="C42:C47" si="3">SUM(C31)</f>
        <v>0</v>
      </c>
      <c r="D42" s="60">
        <f t="shared" ref="D42:R47" si="4">SUM(D31)</f>
        <v>0</v>
      </c>
      <c r="E42" s="60">
        <f t="shared" si="4"/>
        <v>0</v>
      </c>
      <c r="F42" s="60">
        <f t="shared" si="4"/>
        <v>0</v>
      </c>
      <c r="G42" s="60">
        <f t="shared" si="4"/>
        <v>0</v>
      </c>
      <c r="H42" s="60">
        <f t="shared" si="4"/>
        <v>0</v>
      </c>
      <c r="I42" s="60">
        <f t="shared" si="4"/>
        <v>0</v>
      </c>
      <c r="J42" s="60">
        <f t="shared" si="4"/>
        <v>3</v>
      </c>
      <c r="K42" s="60">
        <f t="shared" si="4"/>
        <v>0</v>
      </c>
      <c r="L42" s="60">
        <f t="shared" si="4"/>
        <v>0</v>
      </c>
      <c r="M42" s="60">
        <f t="shared" si="4"/>
        <v>0</v>
      </c>
      <c r="N42" s="60">
        <f t="shared" si="4"/>
        <v>0</v>
      </c>
      <c r="O42" s="60">
        <f t="shared" si="4"/>
        <v>0</v>
      </c>
      <c r="P42" s="60">
        <f t="shared" si="4"/>
        <v>0</v>
      </c>
      <c r="Q42" s="60">
        <f t="shared" si="4"/>
        <v>0</v>
      </c>
      <c r="R42" s="60">
        <f t="shared" si="4"/>
        <v>3</v>
      </c>
    </row>
    <row r="43" spans="1:19" ht="9.9499999999999993" customHeight="1" x14ac:dyDescent="0.25">
      <c r="A43" s="115"/>
      <c r="B43" s="115" t="s">
        <v>22</v>
      </c>
      <c r="C43" s="60">
        <f t="shared" si="3"/>
        <v>0</v>
      </c>
      <c r="D43" s="60">
        <f t="shared" si="4"/>
        <v>0</v>
      </c>
      <c r="E43" s="60">
        <f t="shared" si="4"/>
        <v>0</v>
      </c>
      <c r="F43" s="60">
        <f t="shared" si="4"/>
        <v>0</v>
      </c>
      <c r="G43" s="60">
        <f t="shared" si="4"/>
        <v>0</v>
      </c>
      <c r="H43" s="60">
        <f t="shared" si="4"/>
        <v>0</v>
      </c>
      <c r="I43" s="60">
        <f t="shared" si="4"/>
        <v>0</v>
      </c>
      <c r="J43" s="60">
        <f t="shared" si="4"/>
        <v>1</v>
      </c>
      <c r="K43" s="60">
        <f t="shared" si="4"/>
        <v>0</v>
      </c>
      <c r="L43" s="60">
        <f t="shared" si="4"/>
        <v>0</v>
      </c>
      <c r="M43" s="60">
        <f t="shared" si="4"/>
        <v>0</v>
      </c>
      <c r="N43" s="60">
        <f t="shared" si="4"/>
        <v>0</v>
      </c>
      <c r="O43" s="60">
        <f t="shared" si="4"/>
        <v>0</v>
      </c>
      <c r="P43" s="60">
        <f t="shared" si="4"/>
        <v>0</v>
      </c>
      <c r="Q43" s="60">
        <f t="shared" si="4"/>
        <v>0</v>
      </c>
      <c r="R43" s="60">
        <f t="shared" si="4"/>
        <v>1</v>
      </c>
    </row>
    <row r="44" spans="1:19" ht="9.9499999999999993" customHeight="1" x14ac:dyDescent="0.25">
      <c r="A44" s="115" t="s">
        <v>33</v>
      </c>
      <c r="B44" s="115" t="s">
        <v>21</v>
      </c>
      <c r="C44" s="60">
        <f t="shared" si="3"/>
        <v>0</v>
      </c>
      <c r="D44" s="60">
        <f t="shared" si="4"/>
        <v>0</v>
      </c>
      <c r="E44" s="60">
        <f t="shared" si="4"/>
        <v>0</v>
      </c>
      <c r="F44" s="60">
        <f t="shared" si="4"/>
        <v>0</v>
      </c>
      <c r="G44" s="60">
        <f t="shared" si="4"/>
        <v>0</v>
      </c>
      <c r="H44" s="60">
        <f t="shared" si="4"/>
        <v>0</v>
      </c>
      <c r="I44" s="60">
        <f t="shared" si="4"/>
        <v>0</v>
      </c>
      <c r="J44" s="60">
        <f t="shared" si="4"/>
        <v>370</v>
      </c>
      <c r="K44" s="60">
        <f t="shared" si="4"/>
        <v>0</v>
      </c>
      <c r="L44" s="60">
        <f t="shared" si="4"/>
        <v>0</v>
      </c>
      <c r="M44" s="60">
        <f t="shared" si="4"/>
        <v>0</v>
      </c>
      <c r="N44" s="60">
        <f t="shared" si="4"/>
        <v>0</v>
      </c>
      <c r="O44" s="60">
        <f t="shared" si="4"/>
        <v>0</v>
      </c>
      <c r="P44" s="60">
        <f t="shared" si="4"/>
        <v>0</v>
      </c>
      <c r="Q44" s="60">
        <f t="shared" si="4"/>
        <v>0</v>
      </c>
      <c r="R44" s="60">
        <f t="shared" si="4"/>
        <v>370</v>
      </c>
    </row>
    <row r="45" spans="1:19" ht="9.9499999999999993" customHeight="1" x14ac:dyDescent="0.25">
      <c r="A45" s="115"/>
      <c r="B45" s="115" t="s">
        <v>22</v>
      </c>
      <c r="C45" s="60">
        <f t="shared" si="3"/>
        <v>0</v>
      </c>
      <c r="D45" s="60">
        <f t="shared" si="4"/>
        <v>0</v>
      </c>
      <c r="E45" s="60">
        <f t="shared" si="4"/>
        <v>0</v>
      </c>
      <c r="F45" s="60">
        <f t="shared" si="4"/>
        <v>0</v>
      </c>
      <c r="G45" s="60">
        <f t="shared" si="4"/>
        <v>0</v>
      </c>
      <c r="H45" s="60">
        <f t="shared" si="4"/>
        <v>0</v>
      </c>
      <c r="I45" s="60">
        <f t="shared" si="4"/>
        <v>0</v>
      </c>
      <c r="J45" s="60">
        <f t="shared" si="4"/>
        <v>83</v>
      </c>
      <c r="K45" s="60">
        <f t="shared" si="4"/>
        <v>0</v>
      </c>
      <c r="L45" s="60">
        <f t="shared" si="4"/>
        <v>0</v>
      </c>
      <c r="M45" s="60">
        <f t="shared" si="4"/>
        <v>0</v>
      </c>
      <c r="N45" s="60">
        <f t="shared" si="4"/>
        <v>0</v>
      </c>
      <c r="O45" s="60">
        <f t="shared" si="4"/>
        <v>0</v>
      </c>
      <c r="P45" s="60">
        <f t="shared" si="4"/>
        <v>0</v>
      </c>
      <c r="Q45" s="60">
        <f t="shared" si="4"/>
        <v>0</v>
      </c>
      <c r="R45" s="60">
        <f t="shared" si="4"/>
        <v>83</v>
      </c>
    </row>
    <row r="46" spans="1:19" ht="9.9499999999999993" customHeight="1" x14ac:dyDescent="0.25">
      <c r="A46" s="115" t="s">
        <v>209</v>
      </c>
      <c r="B46" s="115" t="s">
        <v>21</v>
      </c>
      <c r="C46" s="60">
        <f t="shared" si="3"/>
        <v>0</v>
      </c>
      <c r="D46" s="60">
        <f t="shared" si="4"/>
        <v>0</v>
      </c>
      <c r="E46" s="60">
        <f t="shared" si="4"/>
        <v>0</v>
      </c>
      <c r="F46" s="60">
        <f t="shared" si="4"/>
        <v>0</v>
      </c>
      <c r="G46" s="60">
        <f t="shared" si="4"/>
        <v>0</v>
      </c>
      <c r="H46" s="60">
        <f t="shared" si="4"/>
        <v>0</v>
      </c>
      <c r="I46" s="60">
        <f t="shared" si="4"/>
        <v>0</v>
      </c>
      <c r="J46" s="60">
        <f t="shared" si="4"/>
        <v>61</v>
      </c>
      <c r="K46" s="60">
        <f t="shared" si="4"/>
        <v>0</v>
      </c>
      <c r="L46" s="60">
        <f t="shared" si="4"/>
        <v>0</v>
      </c>
      <c r="M46" s="60">
        <f t="shared" si="4"/>
        <v>0</v>
      </c>
      <c r="N46" s="60">
        <f t="shared" si="4"/>
        <v>0</v>
      </c>
      <c r="O46" s="60">
        <f t="shared" si="4"/>
        <v>0</v>
      </c>
      <c r="P46" s="60">
        <f t="shared" si="4"/>
        <v>0</v>
      </c>
      <c r="Q46" s="60">
        <f t="shared" si="4"/>
        <v>0</v>
      </c>
      <c r="R46" s="60">
        <f t="shared" si="4"/>
        <v>61</v>
      </c>
    </row>
    <row r="47" spans="1:19" ht="9.9499999999999993" customHeight="1" x14ac:dyDescent="0.25">
      <c r="A47" s="115"/>
      <c r="B47" s="115" t="s">
        <v>22</v>
      </c>
      <c r="C47" s="60">
        <f t="shared" si="3"/>
        <v>0</v>
      </c>
      <c r="D47" s="60">
        <f t="shared" si="4"/>
        <v>0</v>
      </c>
      <c r="E47" s="60">
        <f t="shared" si="4"/>
        <v>0</v>
      </c>
      <c r="F47" s="60">
        <f t="shared" si="4"/>
        <v>0</v>
      </c>
      <c r="G47" s="60">
        <f t="shared" si="4"/>
        <v>0</v>
      </c>
      <c r="H47" s="60">
        <f t="shared" si="4"/>
        <v>0</v>
      </c>
      <c r="I47" s="60">
        <f t="shared" si="4"/>
        <v>0</v>
      </c>
      <c r="J47" s="60">
        <f t="shared" si="4"/>
        <v>0</v>
      </c>
      <c r="K47" s="60">
        <f t="shared" si="4"/>
        <v>0</v>
      </c>
      <c r="L47" s="60">
        <f t="shared" si="4"/>
        <v>0</v>
      </c>
      <c r="M47" s="60">
        <f t="shared" si="4"/>
        <v>0</v>
      </c>
      <c r="N47" s="60">
        <f t="shared" si="4"/>
        <v>0</v>
      </c>
      <c r="O47" s="60">
        <f t="shared" si="4"/>
        <v>0</v>
      </c>
      <c r="P47" s="60">
        <f t="shared" si="4"/>
        <v>0</v>
      </c>
      <c r="Q47" s="60">
        <f t="shared" si="4"/>
        <v>0</v>
      </c>
      <c r="R47" s="60">
        <f t="shared" si="4"/>
        <v>0</v>
      </c>
    </row>
    <row r="48" spans="1:19" ht="9.9499999999999993" customHeight="1" x14ac:dyDescent="0.25">
      <c r="A48" s="289" t="s">
        <v>35</v>
      </c>
      <c r="B48" s="290" t="s">
        <v>21</v>
      </c>
      <c r="C48" s="245">
        <f>SUM(C38+C40+C42+C44+C46)</f>
        <v>0</v>
      </c>
      <c r="D48" s="245">
        <f t="shared" ref="D48:R49" si="5">SUM(D38+D40+D42+D44+D46)</f>
        <v>0</v>
      </c>
      <c r="E48" s="245">
        <f t="shared" si="5"/>
        <v>0</v>
      </c>
      <c r="F48" s="245">
        <f t="shared" si="5"/>
        <v>0</v>
      </c>
      <c r="G48" s="245">
        <f t="shared" si="5"/>
        <v>0</v>
      </c>
      <c r="H48" s="245">
        <f t="shared" si="5"/>
        <v>0</v>
      </c>
      <c r="I48" s="245">
        <f t="shared" si="5"/>
        <v>0</v>
      </c>
      <c r="J48" s="245">
        <f t="shared" si="5"/>
        <v>173784</v>
      </c>
      <c r="K48" s="245">
        <f t="shared" si="5"/>
        <v>0</v>
      </c>
      <c r="L48" s="245">
        <f t="shared" si="5"/>
        <v>0</v>
      </c>
      <c r="M48" s="245">
        <f t="shared" si="5"/>
        <v>381</v>
      </c>
      <c r="N48" s="245">
        <f t="shared" si="5"/>
        <v>0</v>
      </c>
      <c r="O48" s="245">
        <f t="shared" si="5"/>
        <v>0</v>
      </c>
      <c r="P48" s="245">
        <f t="shared" si="5"/>
        <v>0</v>
      </c>
      <c r="Q48" s="245">
        <f t="shared" si="5"/>
        <v>0</v>
      </c>
      <c r="R48" s="245">
        <f t="shared" si="5"/>
        <v>174165</v>
      </c>
    </row>
    <row r="49" spans="1:18" x14ac:dyDescent="0.25">
      <c r="A49" s="291"/>
      <c r="B49" s="292" t="s">
        <v>22</v>
      </c>
      <c r="C49" s="247">
        <f>SUM(C39+C41+C43+C45+C47)</f>
        <v>0</v>
      </c>
      <c r="D49" s="247">
        <f t="shared" si="5"/>
        <v>0</v>
      </c>
      <c r="E49" s="247">
        <f t="shared" si="5"/>
        <v>0</v>
      </c>
      <c r="F49" s="247">
        <f t="shared" si="5"/>
        <v>0</v>
      </c>
      <c r="G49" s="247">
        <f t="shared" si="5"/>
        <v>0</v>
      </c>
      <c r="H49" s="247">
        <f t="shared" si="5"/>
        <v>0</v>
      </c>
      <c r="I49" s="247">
        <f t="shared" si="5"/>
        <v>0</v>
      </c>
      <c r="J49" s="247">
        <f t="shared" si="5"/>
        <v>38840</v>
      </c>
      <c r="K49" s="247">
        <f t="shared" si="5"/>
        <v>1017</v>
      </c>
      <c r="L49" s="247">
        <f t="shared" si="5"/>
        <v>0</v>
      </c>
      <c r="M49" s="247">
        <f t="shared" si="5"/>
        <v>108</v>
      </c>
      <c r="N49" s="247">
        <f t="shared" si="5"/>
        <v>0</v>
      </c>
      <c r="O49" s="247">
        <f t="shared" si="5"/>
        <v>0</v>
      </c>
      <c r="P49" s="247">
        <f t="shared" si="5"/>
        <v>0</v>
      </c>
      <c r="Q49" s="247">
        <f t="shared" si="5"/>
        <v>0</v>
      </c>
      <c r="R49" s="247">
        <f t="shared" si="5"/>
        <v>39965</v>
      </c>
    </row>
    <row r="51" spans="1:18" x14ac:dyDescent="0.25">
      <c r="C51" s="52" t="s">
        <v>185</v>
      </c>
      <c r="D51" s="52"/>
      <c r="E51" s="30"/>
      <c r="F51" s="30"/>
      <c r="G51" s="52" t="s">
        <v>37</v>
      </c>
      <c r="H51" s="52"/>
      <c r="I51" s="30"/>
      <c r="J51" s="52" t="s">
        <v>38</v>
      </c>
      <c r="K51" s="30"/>
      <c r="L51" s="30"/>
      <c r="M51" s="52" t="s">
        <v>39</v>
      </c>
      <c r="N51" s="30"/>
      <c r="O51" s="100"/>
      <c r="P51" s="53" t="s">
        <v>40</v>
      </c>
      <c r="Q51" s="30"/>
    </row>
    <row r="52" spans="1:18" x14ac:dyDescent="0.25">
      <c r="C52" s="52" t="s">
        <v>41</v>
      </c>
      <c r="D52" s="52"/>
      <c r="E52" s="30"/>
      <c r="F52" s="30"/>
      <c r="G52" s="52" t="s">
        <v>42</v>
      </c>
      <c r="H52" s="52"/>
      <c r="I52" s="30"/>
      <c r="J52" s="52" t="s">
        <v>43</v>
      </c>
      <c r="K52" s="30"/>
      <c r="L52" s="30"/>
      <c r="M52" s="52" t="s">
        <v>44</v>
      </c>
      <c r="N52" s="30"/>
      <c r="O52" s="100"/>
      <c r="P52" s="52" t="s">
        <v>45</v>
      </c>
      <c r="Q52" s="30"/>
    </row>
    <row r="53" spans="1:18" x14ac:dyDescent="0.25">
      <c r="C53" s="52" t="s">
        <v>46</v>
      </c>
      <c r="D53" s="52"/>
      <c r="E53" s="30"/>
      <c r="F53" s="30"/>
      <c r="G53" s="52" t="s">
        <v>47</v>
      </c>
      <c r="H53" s="52"/>
      <c r="I53" s="30"/>
      <c r="J53" s="53" t="s">
        <v>48</v>
      </c>
      <c r="K53" s="30"/>
      <c r="L53" s="30"/>
      <c r="M53" s="53" t="s">
        <v>49</v>
      </c>
      <c r="N53" s="30"/>
      <c r="O53" s="100"/>
      <c r="P53" s="53" t="s">
        <v>50</v>
      </c>
      <c r="Q53" s="3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8"/>
  <sheetViews>
    <sheetView topLeftCell="A19" workbookViewId="0">
      <selection activeCell="R80" sqref="R80"/>
    </sheetView>
  </sheetViews>
  <sheetFormatPr baseColWidth="10" defaultRowHeight="15" x14ac:dyDescent="0.25"/>
  <cols>
    <col min="1" max="1" width="30" bestFit="1" customWidth="1"/>
    <col min="2" max="2" width="2.7109375" bestFit="1" customWidth="1"/>
    <col min="3" max="17" width="6.7109375" style="207" customWidth="1"/>
    <col min="18" max="18" width="6.7109375" style="724" customWidth="1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76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A5" s="720"/>
      <c r="B5" s="720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449"/>
      <c r="Q5" s="449"/>
      <c r="R5" s="723"/>
    </row>
    <row r="6" spans="1:18" s="110" customFormat="1" ht="12.75" customHeight="1" x14ac:dyDescent="0.25">
      <c r="A6" s="450"/>
      <c r="B6" s="373"/>
      <c r="C6" s="472"/>
      <c r="D6" s="472"/>
      <c r="E6" s="472"/>
      <c r="F6" s="472"/>
      <c r="G6" s="472"/>
      <c r="H6" s="472"/>
      <c r="I6" s="472"/>
      <c r="J6" s="472"/>
      <c r="K6" s="472"/>
      <c r="L6" s="472"/>
      <c r="M6" s="472"/>
      <c r="N6" s="472"/>
      <c r="O6" s="472"/>
      <c r="P6" s="472"/>
      <c r="Q6" s="472"/>
      <c r="R6" s="646"/>
    </row>
    <row r="7" spans="1:18" s="392" customFormat="1" ht="11.25" customHeight="1" x14ac:dyDescent="0.2">
      <c r="A7" s="451" t="s">
        <v>3</v>
      </c>
      <c r="B7" s="452"/>
      <c r="C7" s="726" t="s">
        <v>4</v>
      </c>
      <c r="D7" s="726" t="s">
        <v>5</v>
      </c>
      <c r="E7" s="727" t="s">
        <v>6</v>
      </c>
      <c r="F7" s="727" t="s">
        <v>7</v>
      </c>
      <c r="G7" s="727" t="s">
        <v>8</v>
      </c>
      <c r="H7" s="727" t="s">
        <v>9</v>
      </c>
      <c r="I7" s="727" t="s">
        <v>10</v>
      </c>
      <c r="J7" s="726" t="s">
        <v>11</v>
      </c>
      <c r="K7" s="726" t="s">
        <v>12</v>
      </c>
      <c r="L7" s="727" t="s">
        <v>13</v>
      </c>
      <c r="M7" s="726" t="s">
        <v>14</v>
      </c>
      <c r="N7" s="476" t="s">
        <v>15</v>
      </c>
      <c r="O7" s="726" t="s">
        <v>16</v>
      </c>
      <c r="P7" s="476" t="s">
        <v>17</v>
      </c>
      <c r="Q7" s="476" t="s">
        <v>18</v>
      </c>
      <c r="R7" s="476" t="s">
        <v>19</v>
      </c>
    </row>
    <row r="8" spans="1:18" s="722" customFormat="1" ht="9" x14ac:dyDescent="0.25">
      <c r="A8" s="721" t="s">
        <v>53</v>
      </c>
      <c r="B8" s="721" t="s">
        <v>21</v>
      </c>
      <c r="C8" s="725" t="s">
        <v>198</v>
      </c>
      <c r="D8" s="725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16" t="s">
        <v>198</v>
      </c>
      <c r="J8" s="725" t="s">
        <v>198</v>
      </c>
      <c r="K8" s="725" t="s">
        <v>198</v>
      </c>
      <c r="L8" s="216" t="s">
        <v>198</v>
      </c>
      <c r="M8" s="725">
        <v>78895</v>
      </c>
      <c r="N8" s="216" t="s">
        <v>198</v>
      </c>
      <c r="O8" s="725" t="s">
        <v>198</v>
      </c>
      <c r="P8" s="216" t="s">
        <v>198</v>
      </c>
      <c r="Q8" s="216" t="s">
        <v>198</v>
      </c>
      <c r="R8" s="199">
        <f>SUM(C8:Q8)</f>
        <v>78895</v>
      </c>
    </row>
    <row r="9" spans="1:18" s="722" customFormat="1" ht="9" x14ac:dyDescent="0.25">
      <c r="A9" s="721" t="s">
        <v>53</v>
      </c>
      <c r="B9" s="721" t="s">
        <v>22</v>
      </c>
      <c r="C9" s="725" t="s">
        <v>198</v>
      </c>
      <c r="D9" s="725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16" t="s">
        <v>198</v>
      </c>
      <c r="J9" s="725" t="s">
        <v>198</v>
      </c>
      <c r="K9" s="725" t="s">
        <v>198</v>
      </c>
      <c r="L9" s="216" t="s">
        <v>198</v>
      </c>
      <c r="M9" s="725">
        <v>20457</v>
      </c>
      <c r="N9" s="216" t="s">
        <v>198</v>
      </c>
      <c r="O9" s="725" t="s">
        <v>198</v>
      </c>
      <c r="P9" s="216" t="s">
        <v>198</v>
      </c>
      <c r="Q9" s="216" t="s">
        <v>198</v>
      </c>
      <c r="R9" s="199">
        <f t="shared" ref="R9:R58" si="0">SUM(C9:Q9)</f>
        <v>20457</v>
      </c>
    </row>
    <row r="10" spans="1:18" s="722" customFormat="1" ht="9" x14ac:dyDescent="0.25">
      <c r="A10" s="721" t="s">
        <v>54</v>
      </c>
      <c r="B10" s="721" t="s">
        <v>21</v>
      </c>
      <c r="C10" s="725" t="s">
        <v>198</v>
      </c>
      <c r="D10" s="725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725" t="s">
        <v>198</v>
      </c>
      <c r="K10" s="725" t="s">
        <v>198</v>
      </c>
      <c r="L10" s="216" t="s">
        <v>198</v>
      </c>
      <c r="M10" s="725">
        <v>1552</v>
      </c>
      <c r="N10" s="216" t="s">
        <v>198</v>
      </c>
      <c r="O10" s="725" t="s">
        <v>198</v>
      </c>
      <c r="P10" s="216" t="s">
        <v>198</v>
      </c>
      <c r="Q10" s="216" t="s">
        <v>198</v>
      </c>
      <c r="R10" s="199">
        <f t="shared" si="0"/>
        <v>1552</v>
      </c>
    </row>
    <row r="11" spans="1:18" s="722" customFormat="1" ht="9" x14ac:dyDescent="0.25">
      <c r="A11" s="721" t="s">
        <v>54</v>
      </c>
      <c r="B11" s="721" t="s">
        <v>22</v>
      </c>
      <c r="C11" s="725" t="s">
        <v>198</v>
      </c>
      <c r="D11" s="725" t="s">
        <v>198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725" t="s">
        <v>198</v>
      </c>
      <c r="K11" s="725" t="s">
        <v>198</v>
      </c>
      <c r="L11" s="216" t="s">
        <v>198</v>
      </c>
      <c r="M11" s="725">
        <v>437</v>
      </c>
      <c r="N11" s="216" t="s">
        <v>198</v>
      </c>
      <c r="O11" s="725" t="s">
        <v>198</v>
      </c>
      <c r="P11" s="216" t="s">
        <v>198</v>
      </c>
      <c r="Q11" s="216" t="s">
        <v>198</v>
      </c>
      <c r="R11" s="199">
        <f t="shared" si="0"/>
        <v>437</v>
      </c>
    </row>
    <row r="12" spans="1:18" s="722" customFormat="1" ht="9" x14ac:dyDescent="0.25">
      <c r="A12" s="721" t="s">
        <v>55</v>
      </c>
      <c r="B12" s="721" t="s">
        <v>21</v>
      </c>
      <c r="C12" s="725" t="s">
        <v>198</v>
      </c>
      <c r="D12" s="725" t="s">
        <v>198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16" t="s">
        <v>198</v>
      </c>
      <c r="J12" s="725" t="s">
        <v>198</v>
      </c>
      <c r="K12" s="725" t="s">
        <v>198</v>
      </c>
      <c r="L12" s="216" t="s">
        <v>198</v>
      </c>
      <c r="M12" s="725">
        <v>16697</v>
      </c>
      <c r="N12" s="216" t="s">
        <v>198</v>
      </c>
      <c r="O12" s="725">
        <v>4</v>
      </c>
      <c r="P12" s="216" t="s">
        <v>198</v>
      </c>
      <c r="Q12" s="216" t="s">
        <v>198</v>
      </c>
      <c r="R12" s="199">
        <f t="shared" si="0"/>
        <v>16701</v>
      </c>
    </row>
    <row r="13" spans="1:18" s="722" customFormat="1" ht="9" x14ac:dyDescent="0.25">
      <c r="A13" s="728" t="s">
        <v>55</v>
      </c>
      <c r="B13" s="728" t="s">
        <v>22</v>
      </c>
      <c r="C13" s="729" t="s">
        <v>198</v>
      </c>
      <c r="D13" s="729" t="s">
        <v>198</v>
      </c>
      <c r="E13" s="225" t="s">
        <v>198</v>
      </c>
      <c r="F13" s="225" t="s">
        <v>198</v>
      </c>
      <c r="G13" s="225" t="s">
        <v>198</v>
      </c>
      <c r="H13" s="225" t="s">
        <v>198</v>
      </c>
      <c r="I13" s="225" t="s">
        <v>198</v>
      </c>
      <c r="J13" s="729" t="s">
        <v>198</v>
      </c>
      <c r="K13" s="729" t="s">
        <v>198</v>
      </c>
      <c r="L13" s="225" t="s">
        <v>198</v>
      </c>
      <c r="M13" s="729">
        <v>3818</v>
      </c>
      <c r="N13" s="225" t="s">
        <v>198</v>
      </c>
      <c r="O13" s="729">
        <v>1</v>
      </c>
      <c r="P13" s="225" t="s">
        <v>198</v>
      </c>
      <c r="Q13" s="225" t="s">
        <v>198</v>
      </c>
      <c r="R13" s="227">
        <f t="shared" si="0"/>
        <v>3819</v>
      </c>
    </row>
    <row r="14" spans="1:18" s="722" customFormat="1" ht="9" x14ac:dyDescent="0.25">
      <c r="A14" s="721"/>
      <c r="B14" s="721"/>
      <c r="C14" s="725"/>
      <c r="D14" s="725"/>
      <c r="E14" s="216"/>
      <c r="F14" s="216"/>
      <c r="G14" s="216"/>
      <c r="H14" s="216"/>
      <c r="I14" s="216"/>
      <c r="J14" s="725"/>
      <c r="K14" s="725"/>
      <c r="L14" s="216"/>
      <c r="M14" s="725"/>
      <c r="N14" s="216"/>
      <c r="O14" s="725"/>
      <c r="P14" s="216"/>
      <c r="Q14" s="216"/>
      <c r="R14" s="199"/>
    </row>
    <row r="15" spans="1:18" s="722" customFormat="1" ht="9" x14ac:dyDescent="0.25">
      <c r="A15" s="721" t="s">
        <v>56</v>
      </c>
      <c r="B15" s="721" t="s">
        <v>21</v>
      </c>
      <c r="C15" s="725" t="s">
        <v>198</v>
      </c>
      <c r="D15" s="725">
        <v>180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725" t="s">
        <v>198</v>
      </c>
      <c r="K15" s="725" t="s">
        <v>198</v>
      </c>
      <c r="L15" s="216" t="s">
        <v>198</v>
      </c>
      <c r="M15" s="725" t="s">
        <v>198</v>
      </c>
      <c r="N15" s="216" t="s">
        <v>198</v>
      </c>
      <c r="O15" s="725" t="s">
        <v>198</v>
      </c>
      <c r="P15" s="216" t="s">
        <v>198</v>
      </c>
      <c r="Q15" s="216" t="s">
        <v>198</v>
      </c>
      <c r="R15" s="199">
        <f t="shared" si="0"/>
        <v>180</v>
      </c>
    </row>
    <row r="16" spans="1:18" s="722" customFormat="1" ht="9" x14ac:dyDescent="0.25">
      <c r="A16" s="721" t="s">
        <v>56</v>
      </c>
      <c r="B16" s="721" t="s">
        <v>22</v>
      </c>
      <c r="C16" s="725" t="s">
        <v>198</v>
      </c>
      <c r="D16" s="725">
        <v>177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725" t="s">
        <v>198</v>
      </c>
      <c r="K16" s="725" t="s">
        <v>198</v>
      </c>
      <c r="L16" s="216" t="s">
        <v>198</v>
      </c>
      <c r="M16" s="725" t="s">
        <v>198</v>
      </c>
      <c r="N16" s="216" t="s">
        <v>198</v>
      </c>
      <c r="O16" s="725" t="s">
        <v>198</v>
      </c>
      <c r="P16" s="216" t="s">
        <v>198</v>
      </c>
      <c r="Q16" s="216" t="s">
        <v>198</v>
      </c>
      <c r="R16" s="199">
        <f t="shared" si="0"/>
        <v>177</v>
      </c>
    </row>
    <row r="17" spans="1:18" s="722" customFormat="1" ht="9" x14ac:dyDescent="0.25">
      <c r="A17" s="721" t="s">
        <v>23</v>
      </c>
      <c r="B17" s="721" t="s">
        <v>21</v>
      </c>
      <c r="C17" s="725" t="s">
        <v>198</v>
      </c>
      <c r="D17" s="725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725">
        <v>26990</v>
      </c>
      <c r="K17" s="725" t="s">
        <v>198</v>
      </c>
      <c r="L17" s="216" t="s">
        <v>198</v>
      </c>
      <c r="M17" s="725" t="s">
        <v>198</v>
      </c>
      <c r="N17" s="216" t="s">
        <v>198</v>
      </c>
      <c r="O17" s="725" t="s">
        <v>198</v>
      </c>
      <c r="P17" s="216" t="s">
        <v>198</v>
      </c>
      <c r="Q17" s="216" t="s">
        <v>198</v>
      </c>
      <c r="R17" s="199">
        <f t="shared" si="0"/>
        <v>26990</v>
      </c>
    </row>
    <row r="18" spans="1:18" s="722" customFormat="1" ht="9" x14ac:dyDescent="0.25">
      <c r="A18" s="721" t="s">
        <v>23</v>
      </c>
      <c r="B18" s="721" t="s">
        <v>22</v>
      </c>
      <c r="C18" s="725" t="s">
        <v>198</v>
      </c>
      <c r="D18" s="725" t="s">
        <v>198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725">
        <v>5987</v>
      </c>
      <c r="K18" s="725">
        <v>695</v>
      </c>
      <c r="L18" s="216" t="s">
        <v>198</v>
      </c>
      <c r="M18" s="725" t="s">
        <v>198</v>
      </c>
      <c r="N18" s="216" t="s">
        <v>198</v>
      </c>
      <c r="O18" s="725" t="s">
        <v>198</v>
      </c>
      <c r="P18" s="216" t="s">
        <v>198</v>
      </c>
      <c r="Q18" s="216" t="s">
        <v>198</v>
      </c>
      <c r="R18" s="199">
        <f t="shared" si="0"/>
        <v>6682</v>
      </c>
    </row>
    <row r="19" spans="1:18" s="722" customFormat="1" ht="9" x14ac:dyDescent="0.25">
      <c r="A19" s="721" t="s">
        <v>57</v>
      </c>
      <c r="B19" s="721" t="s">
        <v>21</v>
      </c>
      <c r="C19" s="725" t="s">
        <v>198</v>
      </c>
      <c r="D19" s="725" t="s">
        <v>198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725">
        <v>52</v>
      </c>
      <c r="K19" s="725" t="s">
        <v>198</v>
      </c>
      <c r="L19" s="216" t="s">
        <v>198</v>
      </c>
      <c r="M19" s="725" t="s">
        <v>198</v>
      </c>
      <c r="N19" s="216" t="s">
        <v>198</v>
      </c>
      <c r="O19" s="725" t="s">
        <v>198</v>
      </c>
      <c r="P19" s="216" t="s">
        <v>198</v>
      </c>
      <c r="Q19" s="216" t="s">
        <v>198</v>
      </c>
      <c r="R19" s="199">
        <f t="shared" si="0"/>
        <v>52</v>
      </c>
    </row>
    <row r="20" spans="1:18" s="722" customFormat="1" ht="9" x14ac:dyDescent="0.25">
      <c r="A20" s="721" t="s">
        <v>57</v>
      </c>
      <c r="B20" s="721" t="s">
        <v>22</v>
      </c>
      <c r="C20" s="725" t="s">
        <v>198</v>
      </c>
      <c r="D20" s="725" t="s">
        <v>198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725">
        <v>9</v>
      </c>
      <c r="K20" s="725">
        <v>4</v>
      </c>
      <c r="L20" s="216" t="s">
        <v>198</v>
      </c>
      <c r="M20" s="725" t="s">
        <v>198</v>
      </c>
      <c r="N20" s="216" t="s">
        <v>198</v>
      </c>
      <c r="O20" s="725" t="s">
        <v>198</v>
      </c>
      <c r="P20" s="216" t="s">
        <v>198</v>
      </c>
      <c r="Q20" s="216" t="s">
        <v>198</v>
      </c>
      <c r="R20" s="199">
        <f t="shared" si="0"/>
        <v>13</v>
      </c>
    </row>
    <row r="21" spans="1:18" s="722" customFormat="1" ht="9" x14ac:dyDescent="0.25">
      <c r="A21" s="721" t="s">
        <v>58</v>
      </c>
      <c r="B21" s="721" t="s">
        <v>21</v>
      </c>
      <c r="C21" s="725" t="s">
        <v>198</v>
      </c>
      <c r="D21" s="725">
        <v>40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725" t="s">
        <v>198</v>
      </c>
      <c r="K21" s="725" t="s">
        <v>198</v>
      </c>
      <c r="L21" s="216" t="s">
        <v>198</v>
      </c>
      <c r="M21" s="725" t="s">
        <v>198</v>
      </c>
      <c r="N21" s="216" t="s">
        <v>198</v>
      </c>
      <c r="O21" s="725" t="s">
        <v>198</v>
      </c>
      <c r="P21" s="216" t="s">
        <v>198</v>
      </c>
      <c r="Q21" s="216" t="s">
        <v>198</v>
      </c>
      <c r="R21" s="199">
        <f t="shared" si="0"/>
        <v>40</v>
      </c>
    </row>
    <row r="22" spans="1:18" s="722" customFormat="1" ht="9" x14ac:dyDescent="0.25">
      <c r="A22" s="721" t="s">
        <v>58</v>
      </c>
      <c r="B22" s="721" t="s">
        <v>22</v>
      </c>
      <c r="C22" s="725" t="s">
        <v>198</v>
      </c>
      <c r="D22" s="725">
        <v>38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16" t="s">
        <v>198</v>
      </c>
      <c r="J22" s="725" t="s">
        <v>198</v>
      </c>
      <c r="K22" s="725" t="s">
        <v>198</v>
      </c>
      <c r="L22" s="216" t="s">
        <v>198</v>
      </c>
      <c r="M22" s="725" t="s">
        <v>198</v>
      </c>
      <c r="N22" s="216" t="s">
        <v>198</v>
      </c>
      <c r="O22" s="725" t="s">
        <v>198</v>
      </c>
      <c r="P22" s="216" t="s">
        <v>198</v>
      </c>
      <c r="Q22" s="216" t="s">
        <v>198</v>
      </c>
      <c r="R22" s="199">
        <f t="shared" si="0"/>
        <v>38</v>
      </c>
    </row>
    <row r="23" spans="1:18" s="722" customFormat="1" ht="9" x14ac:dyDescent="0.25">
      <c r="A23" s="721" t="s">
        <v>78</v>
      </c>
      <c r="B23" s="721" t="s">
        <v>21</v>
      </c>
      <c r="C23" s="725" t="s">
        <v>198</v>
      </c>
      <c r="D23" s="725">
        <v>3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16" t="s">
        <v>198</v>
      </c>
      <c r="J23" s="725" t="s">
        <v>198</v>
      </c>
      <c r="K23" s="725" t="s">
        <v>198</v>
      </c>
      <c r="L23" s="216" t="s">
        <v>198</v>
      </c>
      <c r="M23" s="725" t="s">
        <v>198</v>
      </c>
      <c r="N23" s="216" t="s">
        <v>198</v>
      </c>
      <c r="O23" s="725" t="s">
        <v>198</v>
      </c>
      <c r="P23" s="216" t="s">
        <v>198</v>
      </c>
      <c r="Q23" s="216" t="s">
        <v>198</v>
      </c>
      <c r="R23" s="199">
        <f t="shared" si="0"/>
        <v>3</v>
      </c>
    </row>
    <row r="24" spans="1:18" s="722" customFormat="1" ht="9" x14ac:dyDescent="0.25">
      <c r="A24" s="721" t="s">
        <v>78</v>
      </c>
      <c r="B24" s="721" t="s">
        <v>22</v>
      </c>
      <c r="C24" s="725" t="s">
        <v>198</v>
      </c>
      <c r="D24" s="725">
        <v>1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16" t="s">
        <v>198</v>
      </c>
      <c r="J24" s="725" t="s">
        <v>198</v>
      </c>
      <c r="K24" s="725" t="s">
        <v>198</v>
      </c>
      <c r="L24" s="216" t="s">
        <v>198</v>
      </c>
      <c r="M24" s="725" t="s">
        <v>198</v>
      </c>
      <c r="N24" s="216" t="s">
        <v>198</v>
      </c>
      <c r="O24" s="725" t="s">
        <v>198</v>
      </c>
      <c r="P24" s="216" t="s">
        <v>198</v>
      </c>
      <c r="Q24" s="216" t="s">
        <v>198</v>
      </c>
      <c r="R24" s="199">
        <f t="shared" si="0"/>
        <v>1</v>
      </c>
    </row>
    <row r="25" spans="1:18" s="722" customFormat="1" ht="9" x14ac:dyDescent="0.25">
      <c r="A25" s="721" t="s">
        <v>24</v>
      </c>
      <c r="B25" s="721" t="s">
        <v>21</v>
      </c>
      <c r="C25" s="725" t="s">
        <v>198</v>
      </c>
      <c r="D25" s="725" t="s">
        <v>198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16" t="s">
        <v>198</v>
      </c>
      <c r="J25" s="725">
        <v>9502</v>
      </c>
      <c r="K25" s="725" t="s">
        <v>198</v>
      </c>
      <c r="L25" s="216" t="s">
        <v>198</v>
      </c>
      <c r="M25" s="725" t="s">
        <v>198</v>
      </c>
      <c r="N25" s="216" t="s">
        <v>198</v>
      </c>
      <c r="O25" s="725" t="s">
        <v>198</v>
      </c>
      <c r="P25" s="216" t="s">
        <v>198</v>
      </c>
      <c r="Q25" s="216" t="s">
        <v>198</v>
      </c>
      <c r="R25" s="199">
        <f t="shared" si="0"/>
        <v>9502</v>
      </c>
    </row>
    <row r="26" spans="1:18" s="722" customFormat="1" ht="9" x14ac:dyDescent="0.25">
      <c r="A26" s="721" t="s">
        <v>24</v>
      </c>
      <c r="B26" s="721" t="s">
        <v>22</v>
      </c>
      <c r="C26" s="725" t="s">
        <v>198</v>
      </c>
      <c r="D26" s="725" t="s">
        <v>198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725">
        <v>2211</v>
      </c>
      <c r="K26" s="725">
        <v>333</v>
      </c>
      <c r="L26" s="216" t="s">
        <v>198</v>
      </c>
      <c r="M26" s="725" t="s">
        <v>198</v>
      </c>
      <c r="N26" s="216" t="s">
        <v>198</v>
      </c>
      <c r="O26" s="725" t="s">
        <v>198</v>
      </c>
      <c r="P26" s="216" t="s">
        <v>198</v>
      </c>
      <c r="Q26" s="216" t="s">
        <v>198</v>
      </c>
      <c r="R26" s="199">
        <f t="shared" si="0"/>
        <v>2544</v>
      </c>
    </row>
    <row r="27" spans="1:18" s="722" customFormat="1" ht="9" x14ac:dyDescent="0.25">
      <c r="A27" s="721" t="s">
        <v>79</v>
      </c>
      <c r="B27" s="721" t="s">
        <v>21</v>
      </c>
      <c r="C27" s="725" t="s">
        <v>198</v>
      </c>
      <c r="D27" s="725">
        <v>1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16" t="s">
        <v>198</v>
      </c>
      <c r="J27" s="725" t="s">
        <v>198</v>
      </c>
      <c r="K27" s="725" t="s">
        <v>198</v>
      </c>
      <c r="L27" s="216" t="s">
        <v>198</v>
      </c>
      <c r="M27" s="725" t="s">
        <v>198</v>
      </c>
      <c r="N27" s="216" t="s">
        <v>198</v>
      </c>
      <c r="O27" s="725" t="s">
        <v>198</v>
      </c>
      <c r="P27" s="216" t="s">
        <v>198</v>
      </c>
      <c r="Q27" s="216" t="s">
        <v>198</v>
      </c>
      <c r="R27" s="199">
        <f t="shared" si="0"/>
        <v>1</v>
      </c>
    </row>
    <row r="28" spans="1:18" s="722" customFormat="1" ht="9" x14ac:dyDescent="0.25">
      <c r="A28" s="721" t="s">
        <v>79</v>
      </c>
      <c r="B28" s="721" t="s">
        <v>22</v>
      </c>
      <c r="C28" s="725" t="s">
        <v>198</v>
      </c>
      <c r="D28" s="725">
        <v>1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16" t="s">
        <v>198</v>
      </c>
      <c r="J28" s="725" t="s">
        <v>198</v>
      </c>
      <c r="K28" s="725" t="s">
        <v>198</v>
      </c>
      <c r="L28" s="216" t="s">
        <v>198</v>
      </c>
      <c r="M28" s="725" t="s">
        <v>198</v>
      </c>
      <c r="N28" s="216" t="s">
        <v>198</v>
      </c>
      <c r="O28" s="725" t="s">
        <v>198</v>
      </c>
      <c r="P28" s="216" t="s">
        <v>198</v>
      </c>
      <c r="Q28" s="216" t="s">
        <v>198</v>
      </c>
      <c r="R28" s="199">
        <f t="shared" si="0"/>
        <v>1</v>
      </c>
    </row>
    <row r="29" spans="1:18" s="722" customFormat="1" ht="9" x14ac:dyDescent="0.25">
      <c r="A29" s="721" t="s">
        <v>68</v>
      </c>
      <c r="B29" s="721" t="s">
        <v>21</v>
      </c>
      <c r="C29" s="725" t="s">
        <v>198</v>
      </c>
      <c r="D29" s="725">
        <v>8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216" t="s">
        <v>198</v>
      </c>
      <c r="J29" s="725" t="s">
        <v>198</v>
      </c>
      <c r="K29" s="725" t="s">
        <v>198</v>
      </c>
      <c r="L29" s="216" t="s">
        <v>198</v>
      </c>
      <c r="M29" s="725" t="s">
        <v>198</v>
      </c>
      <c r="N29" s="216" t="s">
        <v>198</v>
      </c>
      <c r="O29" s="725" t="s">
        <v>198</v>
      </c>
      <c r="P29" s="216" t="s">
        <v>198</v>
      </c>
      <c r="Q29" s="216" t="s">
        <v>198</v>
      </c>
      <c r="R29" s="199">
        <f t="shared" si="0"/>
        <v>8</v>
      </c>
    </row>
    <row r="30" spans="1:18" s="722" customFormat="1" ht="9" x14ac:dyDescent="0.25">
      <c r="A30" s="721" t="s">
        <v>68</v>
      </c>
      <c r="B30" s="721" t="s">
        <v>22</v>
      </c>
      <c r="C30" s="725" t="s">
        <v>198</v>
      </c>
      <c r="D30" s="725">
        <v>6</v>
      </c>
      <c r="E30" s="216" t="s">
        <v>198</v>
      </c>
      <c r="F30" s="216" t="s">
        <v>198</v>
      </c>
      <c r="G30" s="216" t="s">
        <v>198</v>
      </c>
      <c r="H30" s="216" t="s">
        <v>198</v>
      </c>
      <c r="I30" s="216" t="s">
        <v>198</v>
      </c>
      <c r="J30" s="725" t="s">
        <v>198</v>
      </c>
      <c r="K30" s="725" t="s">
        <v>198</v>
      </c>
      <c r="L30" s="216" t="s">
        <v>198</v>
      </c>
      <c r="M30" s="725" t="s">
        <v>198</v>
      </c>
      <c r="N30" s="216" t="s">
        <v>198</v>
      </c>
      <c r="O30" s="725" t="s">
        <v>198</v>
      </c>
      <c r="P30" s="216" t="s">
        <v>198</v>
      </c>
      <c r="Q30" s="216" t="s">
        <v>198</v>
      </c>
      <c r="R30" s="199">
        <f t="shared" si="0"/>
        <v>6</v>
      </c>
    </row>
    <row r="31" spans="1:18" s="722" customFormat="1" ht="9" x14ac:dyDescent="0.25">
      <c r="A31" s="721" t="s">
        <v>69</v>
      </c>
      <c r="B31" s="721" t="s">
        <v>21</v>
      </c>
      <c r="C31" s="725">
        <v>1</v>
      </c>
      <c r="D31" s="725">
        <v>9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16" t="s">
        <v>198</v>
      </c>
      <c r="J31" s="725" t="s">
        <v>198</v>
      </c>
      <c r="K31" s="725" t="s">
        <v>198</v>
      </c>
      <c r="L31" s="216" t="s">
        <v>198</v>
      </c>
      <c r="M31" s="725" t="s">
        <v>198</v>
      </c>
      <c r="N31" s="216" t="s">
        <v>198</v>
      </c>
      <c r="O31" s="725" t="s">
        <v>198</v>
      </c>
      <c r="P31" s="216" t="s">
        <v>198</v>
      </c>
      <c r="Q31" s="216" t="s">
        <v>198</v>
      </c>
      <c r="R31" s="199">
        <f t="shared" si="0"/>
        <v>10</v>
      </c>
    </row>
    <row r="32" spans="1:18" s="722" customFormat="1" ht="9" x14ac:dyDescent="0.25">
      <c r="A32" s="721" t="s">
        <v>69</v>
      </c>
      <c r="B32" s="721" t="s">
        <v>22</v>
      </c>
      <c r="C32" s="725">
        <v>1</v>
      </c>
      <c r="D32" s="725">
        <v>7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725" t="s">
        <v>198</v>
      </c>
      <c r="K32" s="725" t="s">
        <v>198</v>
      </c>
      <c r="L32" s="216" t="s">
        <v>198</v>
      </c>
      <c r="M32" s="725" t="s">
        <v>198</v>
      </c>
      <c r="N32" s="216" t="s">
        <v>198</v>
      </c>
      <c r="O32" s="725" t="s">
        <v>198</v>
      </c>
      <c r="P32" s="216" t="s">
        <v>198</v>
      </c>
      <c r="Q32" s="216" t="s">
        <v>198</v>
      </c>
      <c r="R32" s="199">
        <f t="shared" si="0"/>
        <v>8</v>
      </c>
    </row>
    <row r="33" spans="1:18" s="722" customFormat="1" ht="9" x14ac:dyDescent="0.25">
      <c r="A33" s="721" t="s">
        <v>25</v>
      </c>
      <c r="B33" s="721" t="s">
        <v>21</v>
      </c>
      <c r="C33" s="725" t="s">
        <v>198</v>
      </c>
      <c r="D33" s="725" t="s">
        <v>198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16" t="s">
        <v>198</v>
      </c>
      <c r="J33" s="725">
        <v>6259</v>
      </c>
      <c r="K33" s="725" t="s">
        <v>198</v>
      </c>
      <c r="L33" s="216" t="s">
        <v>198</v>
      </c>
      <c r="M33" s="725" t="s">
        <v>198</v>
      </c>
      <c r="N33" s="216" t="s">
        <v>198</v>
      </c>
      <c r="O33" s="725" t="s">
        <v>198</v>
      </c>
      <c r="P33" s="216" t="s">
        <v>198</v>
      </c>
      <c r="Q33" s="216" t="s">
        <v>198</v>
      </c>
      <c r="R33" s="199">
        <f t="shared" si="0"/>
        <v>6259</v>
      </c>
    </row>
    <row r="34" spans="1:18" s="722" customFormat="1" ht="9" x14ac:dyDescent="0.25">
      <c r="A34" s="721" t="s">
        <v>25</v>
      </c>
      <c r="B34" s="721" t="s">
        <v>22</v>
      </c>
      <c r="C34" s="725" t="s">
        <v>198</v>
      </c>
      <c r="D34" s="725" t="s">
        <v>198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216" t="s">
        <v>198</v>
      </c>
      <c r="J34" s="725">
        <v>1514</v>
      </c>
      <c r="K34" s="725">
        <v>223</v>
      </c>
      <c r="L34" s="216" t="s">
        <v>198</v>
      </c>
      <c r="M34" s="725" t="s">
        <v>198</v>
      </c>
      <c r="N34" s="216" t="s">
        <v>198</v>
      </c>
      <c r="O34" s="725" t="s">
        <v>198</v>
      </c>
      <c r="P34" s="216" t="s">
        <v>198</v>
      </c>
      <c r="Q34" s="216" t="s">
        <v>198</v>
      </c>
      <c r="R34" s="199">
        <f t="shared" si="0"/>
        <v>1737</v>
      </c>
    </row>
    <row r="35" spans="1:18" s="722" customFormat="1" ht="9" x14ac:dyDescent="0.25">
      <c r="A35" s="721" t="s">
        <v>205</v>
      </c>
      <c r="B35" s="721" t="s">
        <v>21</v>
      </c>
      <c r="C35" s="725">
        <v>1</v>
      </c>
      <c r="D35" s="725" t="s">
        <v>198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16" t="s">
        <v>198</v>
      </c>
      <c r="J35" s="725" t="s">
        <v>198</v>
      </c>
      <c r="K35" s="725" t="s">
        <v>198</v>
      </c>
      <c r="L35" s="216" t="s">
        <v>198</v>
      </c>
      <c r="M35" s="725" t="s">
        <v>198</v>
      </c>
      <c r="N35" s="216" t="s">
        <v>198</v>
      </c>
      <c r="O35" s="725" t="s">
        <v>198</v>
      </c>
      <c r="P35" s="216" t="s">
        <v>198</v>
      </c>
      <c r="Q35" s="216" t="s">
        <v>198</v>
      </c>
      <c r="R35" s="199">
        <f t="shared" si="0"/>
        <v>1</v>
      </c>
    </row>
    <row r="36" spans="1:18" s="722" customFormat="1" ht="9" x14ac:dyDescent="0.25">
      <c r="A36" s="721" t="s">
        <v>205</v>
      </c>
      <c r="B36" s="721" t="s">
        <v>22</v>
      </c>
      <c r="C36" s="725">
        <v>1</v>
      </c>
      <c r="D36" s="725" t="s">
        <v>198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216" t="s">
        <v>198</v>
      </c>
      <c r="J36" s="725" t="s">
        <v>198</v>
      </c>
      <c r="K36" s="725" t="s">
        <v>198</v>
      </c>
      <c r="L36" s="216" t="s">
        <v>198</v>
      </c>
      <c r="M36" s="725" t="s">
        <v>198</v>
      </c>
      <c r="N36" s="216" t="s">
        <v>198</v>
      </c>
      <c r="O36" s="725" t="s">
        <v>198</v>
      </c>
      <c r="P36" s="216" t="s">
        <v>198</v>
      </c>
      <c r="Q36" s="216" t="s">
        <v>198</v>
      </c>
      <c r="R36" s="199">
        <f t="shared" si="0"/>
        <v>1</v>
      </c>
    </row>
    <row r="37" spans="1:18" s="722" customFormat="1" ht="9" x14ac:dyDescent="0.25">
      <c r="A37" s="721" t="s">
        <v>80</v>
      </c>
      <c r="B37" s="721" t="s">
        <v>21</v>
      </c>
      <c r="C37" s="725" t="s">
        <v>198</v>
      </c>
      <c r="D37" s="725">
        <v>5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216" t="s">
        <v>198</v>
      </c>
      <c r="J37" s="725" t="s">
        <v>198</v>
      </c>
      <c r="K37" s="725" t="s">
        <v>198</v>
      </c>
      <c r="L37" s="216" t="s">
        <v>198</v>
      </c>
      <c r="M37" s="725" t="s">
        <v>198</v>
      </c>
      <c r="N37" s="216" t="s">
        <v>198</v>
      </c>
      <c r="O37" s="725" t="s">
        <v>198</v>
      </c>
      <c r="P37" s="216" t="s">
        <v>198</v>
      </c>
      <c r="Q37" s="216" t="s">
        <v>198</v>
      </c>
      <c r="R37" s="199">
        <f t="shared" si="0"/>
        <v>5</v>
      </c>
    </row>
    <row r="38" spans="1:18" s="722" customFormat="1" ht="9" x14ac:dyDescent="0.25">
      <c r="A38" s="721" t="s">
        <v>80</v>
      </c>
      <c r="B38" s="721" t="s">
        <v>22</v>
      </c>
      <c r="C38" s="725" t="s">
        <v>198</v>
      </c>
      <c r="D38" s="725">
        <v>2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16" t="s">
        <v>198</v>
      </c>
      <c r="J38" s="725" t="s">
        <v>198</v>
      </c>
      <c r="K38" s="725" t="s">
        <v>198</v>
      </c>
      <c r="L38" s="216" t="s">
        <v>198</v>
      </c>
      <c r="M38" s="725" t="s">
        <v>198</v>
      </c>
      <c r="N38" s="216" t="s">
        <v>198</v>
      </c>
      <c r="O38" s="725" t="s">
        <v>198</v>
      </c>
      <c r="P38" s="216" t="s">
        <v>198</v>
      </c>
      <c r="Q38" s="216" t="s">
        <v>198</v>
      </c>
      <c r="R38" s="199">
        <f t="shared" si="0"/>
        <v>2</v>
      </c>
    </row>
    <row r="39" spans="1:18" s="722" customFormat="1" ht="9" x14ac:dyDescent="0.25">
      <c r="A39" s="721" t="s">
        <v>70</v>
      </c>
      <c r="B39" s="721" t="s">
        <v>21</v>
      </c>
      <c r="C39" s="725" t="s">
        <v>198</v>
      </c>
      <c r="D39" s="725" t="s">
        <v>198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16" t="s">
        <v>198</v>
      </c>
      <c r="J39" s="725">
        <v>279</v>
      </c>
      <c r="K39" s="725" t="s">
        <v>198</v>
      </c>
      <c r="L39" s="216" t="s">
        <v>198</v>
      </c>
      <c r="M39" s="725" t="s">
        <v>198</v>
      </c>
      <c r="N39" s="216" t="s">
        <v>198</v>
      </c>
      <c r="O39" s="725" t="s">
        <v>198</v>
      </c>
      <c r="P39" s="216" t="s">
        <v>198</v>
      </c>
      <c r="Q39" s="216" t="s">
        <v>198</v>
      </c>
      <c r="R39" s="199">
        <f t="shared" si="0"/>
        <v>279</v>
      </c>
    </row>
    <row r="40" spans="1:18" s="722" customFormat="1" ht="9" x14ac:dyDescent="0.25">
      <c r="A40" s="721" t="s">
        <v>70</v>
      </c>
      <c r="B40" s="721" t="s">
        <v>22</v>
      </c>
      <c r="C40" s="725" t="s">
        <v>198</v>
      </c>
      <c r="D40" s="725" t="s">
        <v>198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16" t="s">
        <v>198</v>
      </c>
      <c r="J40" s="725">
        <v>77</v>
      </c>
      <c r="K40" s="725">
        <v>9</v>
      </c>
      <c r="L40" s="216" t="s">
        <v>198</v>
      </c>
      <c r="M40" s="725" t="s">
        <v>198</v>
      </c>
      <c r="N40" s="216" t="s">
        <v>198</v>
      </c>
      <c r="O40" s="725" t="s">
        <v>198</v>
      </c>
      <c r="P40" s="216" t="s">
        <v>198</v>
      </c>
      <c r="Q40" s="216" t="s">
        <v>198</v>
      </c>
      <c r="R40" s="199">
        <f t="shared" si="0"/>
        <v>86</v>
      </c>
    </row>
    <row r="41" spans="1:18" s="722" customFormat="1" ht="9" x14ac:dyDescent="0.25">
      <c r="A41" s="721" t="s">
        <v>81</v>
      </c>
      <c r="B41" s="721" t="s">
        <v>21</v>
      </c>
      <c r="C41" s="725">
        <v>1</v>
      </c>
      <c r="D41" s="725" t="s">
        <v>198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216" t="s">
        <v>198</v>
      </c>
      <c r="J41" s="725" t="s">
        <v>198</v>
      </c>
      <c r="K41" s="725" t="s">
        <v>198</v>
      </c>
      <c r="L41" s="216" t="s">
        <v>198</v>
      </c>
      <c r="M41" s="725" t="s">
        <v>198</v>
      </c>
      <c r="N41" s="216" t="s">
        <v>198</v>
      </c>
      <c r="O41" s="725" t="s">
        <v>198</v>
      </c>
      <c r="P41" s="216" t="s">
        <v>198</v>
      </c>
      <c r="Q41" s="216" t="s">
        <v>198</v>
      </c>
      <c r="R41" s="199">
        <f t="shared" si="0"/>
        <v>1</v>
      </c>
    </row>
    <row r="42" spans="1:18" s="722" customFormat="1" ht="9" x14ac:dyDescent="0.25">
      <c r="A42" s="721" t="s">
        <v>81</v>
      </c>
      <c r="B42" s="721" t="s">
        <v>22</v>
      </c>
      <c r="C42" s="725" t="s">
        <v>198</v>
      </c>
      <c r="D42" s="725" t="s">
        <v>198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216" t="s">
        <v>198</v>
      </c>
      <c r="J42" s="725" t="s">
        <v>198</v>
      </c>
      <c r="K42" s="725" t="s">
        <v>198</v>
      </c>
      <c r="L42" s="216" t="s">
        <v>198</v>
      </c>
      <c r="M42" s="725" t="s">
        <v>198</v>
      </c>
      <c r="N42" s="216" t="s">
        <v>198</v>
      </c>
      <c r="O42" s="725" t="s">
        <v>198</v>
      </c>
      <c r="P42" s="216" t="s">
        <v>198</v>
      </c>
      <c r="Q42" s="216" t="s">
        <v>198</v>
      </c>
      <c r="R42" s="199">
        <f t="shared" si="0"/>
        <v>0</v>
      </c>
    </row>
    <row r="43" spans="1:18" s="722" customFormat="1" ht="9" x14ac:dyDescent="0.25">
      <c r="A43" s="721" t="s">
        <v>192</v>
      </c>
      <c r="B43" s="721" t="s">
        <v>21</v>
      </c>
      <c r="C43" s="725" t="s">
        <v>198</v>
      </c>
      <c r="D43" s="725">
        <v>1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216" t="s">
        <v>198</v>
      </c>
      <c r="J43" s="725" t="s">
        <v>198</v>
      </c>
      <c r="K43" s="725" t="s">
        <v>198</v>
      </c>
      <c r="L43" s="216" t="s">
        <v>198</v>
      </c>
      <c r="M43" s="725" t="s">
        <v>198</v>
      </c>
      <c r="N43" s="216" t="s">
        <v>198</v>
      </c>
      <c r="O43" s="725" t="s">
        <v>198</v>
      </c>
      <c r="P43" s="216" t="s">
        <v>198</v>
      </c>
      <c r="Q43" s="216" t="s">
        <v>198</v>
      </c>
      <c r="R43" s="199">
        <f t="shared" si="0"/>
        <v>1</v>
      </c>
    </row>
    <row r="44" spans="1:18" s="722" customFormat="1" ht="9" x14ac:dyDescent="0.25">
      <c r="A44" s="721" t="s">
        <v>192</v>
      </c>
      <c r="B44" s="721" t="s">
        <v>22</v>
      </c>
      <c r="C44" s="725" t="s">
        <v>198</v>
      </c>
      <c r="D44" s="725">
        <v>1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216" t="s">
        <v>198</v>
      </c>
      <c r="J44" s="725" t="s">
        <v>198</v>
      </c>
      <c r="K44" s="725" t="s">
        <v>198</v>
      </c>
      <c r="L44" s="216" t="s">
        <v>198</v>
      </c>
      <c r="M44" s="725" t="s">
        <v>198</v>
      </c>
      <c r="N44" s="216" t="s">
        <v>198</v>
      </c>
      <c r="O44" s="725" t="s">
        <v>198</v>
      </c>
      <c r="P44" s="216" t="s">
        <v>198</v>
      </c>
      <c r="Q44" s="216" t="s">
        <v>198</v>
      </c>
      <c r="R44" s="199">
        <f t="shared" si="0"/>
        <v>1</v>
      </c>
    </row>
    <row r="45" spans="1:18" s="722" customFormat="1" ht="9" x14ac:dyDescent="0.25">
      <c r="A45" s="721" t="s">
        <v>102</v>
      </c>
      <c r="B45" s="721" t="s">
        <v>21</v>
      </c>
      <c r="C45" s="725">
        <v>6</v>
      </c>
      <c r="D45" s="725" t="s">
        <v>198</v>
      </c>
      <c r="E45" s="216" t="s">
        <v>198</v>
      </c>
      <c r="F45" s="216" t="s">
        <v>198</v>
      </c>
      <c r="G45" s="216" t="s">
        <v>198</v>
      </c>
      <c r="H45" s="216" t="s">
        <v>198</v>
      </c>
      <c r="I45" s="216" t="s">
        <v>198</v>
      </c>
      <c r="J45" s="725" t="s">
        <v>198</v>
      </c>
      <c r="K45" s="725" t="s">
        <v>198</v>
      </c>
      <c r="L45" s="216" t="s">
        <v>198</v>
      </c>
      <c r="M45" s="725" t="s">
        <v>198</v>
      </c>
      <c r="N45" s="216" t="s">
        <v>198</v>
      </c>
      <c r="O45" s="725" t="s">
        <v>198</v>
      </c>
      <c r="P45" s="216" t="s">
        <v>198</v>
      </c>
      <c r="Q45" s="216" t="s">
        <v>198</v>
      </c>
      <c r="R45" s="199">
        <f t="shared" si="0"/>
        <v>6</v>
      </c>
    </row>
    <row r="46" spans="1:18" s="722" customFormat="1" ht="9" x14ac:dyDescent="0.25">
      <c r="A46" s="728" t="s">
        <v>102</v>
      </c>
      <c r="B46" s="728" t="s">
        <v>22</v>
      </c>
      <c r="C46" s="729">
        <v>6</v>
      </c>
      <c r="D46" s="729" t="s">
        <v>198</v>
      </c>
      <c r="E46" s="225" t="s">
        <v>198</v>
      </c>
      <c r="F46" s="225" t="s">
        <v>198</v>
      </c>
      <c r="G46" s="225" t="s">
        <v>198</v>
      </c>
      <c r="H46" s="225" t="s">
        <v>198</v>
      </c>
      <c r="I46" s="225" t="s">
        <v>198</v>
      </c>
      <c r="J46" s="729" t="s">
        <v>198</v>
      </c>
      <c r="K46" s="729" t="s">
        <v>198</v>
      </c>
      <c r="L46" s="225" t="s">
        <v>198</v>
      </c>
      <c r="M46" s="729" t="s">
        <v>198</v>
      </c>
      <c r="N46" s="225" t="s">
        <v>198</v>
      </c>
      <c r="O46" s="729" t="s">
        <v>198</v>
      </c>
      <c r="P46" s="225" t="s">
        <v>198</v>
      </c>
      <c r="Q46" s="225" t="s">
        <v>198</v>
      </c>
      <c r="R46" s="227">
        <f t="shared" si="0"/>
        <v>6</v>
      </c>
    </row>
    <row r="47" spans="1:18" s="722" customFormat="1" ht="9" x14ac:dyDescent="0.25">
      <c r="A47" s="721"/>
      <c r="B47" s="721"/>
      <c r="C47" s="725"/>
      <c r="D47" s="725"/>
      <c r="E47" s="216"/>
      <c r="F47" s="216"/>
      <c r="G47" s="216"/>
      <c r="H47" s="216"/>
      <c r="I47" s="216"/>
      <c r="J47" s="725"/>
      <c r="K47" s="725"/>
      <c r="L47" s="216"/>
      <c r="M47" s="725"/>
      <c r="N47" s="216"/>
      <c r="O47" s="725"/>
      <c r="P47" s="216"/>
      <c r="Q47" s="216"/>
      <c r="R47" s="199"/>
    </row>
    <row r="48" spans="1:18" s="722" customFormat="1" ht="9" x14ac:dyDescent="0.25">
      <c r="A48" s="721" t="s">
        <v>82</v>
      </c>
      <c r="B48" s="721" t="s">
        <v>21</v>
      </c>
      <c r="C48" s="725">
        <v>14</v>
      </c>
      <c r="D48" s="725" t="s">
        <v>198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216" t="s">
        <v>198</v>
      </c>
      <c r="J48" s="725" t="s">
        <v>198</v>
      </c>
      <c r="K48" s="725" t="s">
        <v>198</v>
      </c>
      <c r="L48" s="216" t="s">
        <v>198</v>
      </c>
      <c r="M48" s="725" t="s">
        <v>198</v>
      </c>
      <c r="N48" s="216" t="s">
        <v>198</v>
      </c>
      <c r="O48" s="725" t="s">
        <v>198</v>
      </c>
      <c r="P48" s="216" t="s">
        <v>198</v>
      </c>
      <c r="Q48" s="216" t="s">
        <v>198</v>
      </c>
      <c r="R48" s="199">
        <f t="shared" si="0"/>
        <v>14</v>
      </c>
    </row>
    <row r="49" spans="1:18" s="722" customFormat="1" ht="9" x14ac:dyDescent="0.25">
      <c r="A49" s="721" t="s">
        <v>82</v>
      </c>
      <c r="B49" s="721" t="s">
        <v>22</v>
      </c>
      <c r="C49" s="725">
        <v>4</v>
      </c>
      <c r="D49" s="725" t="s">
        <v>198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216" t="s">
        <v>198</v>
      </c>
      <c r="J49" s="725" t="s">
        <v>198</v>
      </c>
      <c r="K49" s="725" t="s">
        <v>198</v>
      </c>
      <c r="L49" s="216" t="s">
        <v>198</v>
      </c>
      <c r="M49" s="725" t="s">
        <v>198</v>
      </c>
      <c r="N49" s="216" t="s">
        <v>198</v>
      </c>
      <c r="O49" s="725" t="s">
        <v>198</v>
      </c>
      <c r="P49" s="216" t="s">
        <v>198</v>
      </c>
      <c r="Q49" s="216" t="s">
        <v>198</v>
      </c>
      <c r="R49" s="199">
        <f t="shared" si="0"/>
        <v>4</v>
      </c>
    </row>
    <row r="50" spans="1:18" s="722" customFormat="1" ht="9" x14ac:dyDescent="0.25">
      <c r="A50" s="721" t="s">
        <v>83</v>
      </c>
      <c r="B50" s="721" t="s">
        <v>21</v>
      </c>
      <c r="C50" s="725">
        <v>50</v>
      </c>
      <c r="D50" s="725">
        <v>91</v>
      </c>
      <c r="E50" s="216" t="s">
        <v>198</v>
      </c>
      <c r="F50" s="216" t="s">
        <v>198</v>
      </c>
      <c r="G50" s="216" t="s">
        <v>198</v>
      </c>
      <c r="H50" s="216" t="s">
        <v>198</v>
      </c>
      <c r="I50" s="216" t="s">
        <v>198</v>
      </c>
      <c r="J50" s="725" t="s">
        <v>198</v>
      </c>
      <c r="K50" s="725" t="s">
        <v>198</v>
      </c>
      <c r="L50" s="216" t="s">
        <v>198</v>
      </c>
      <c r="M50" s="725" t="s">
        <v>198</v>
      </c>
      <c r="N50" s="216" t="s">
        <v>198</v>
      </c>
      <c r="O50" s="725" t="s">
        <v>198</v>
      </c>
      <c r="P50" s="216" t="s">
        <v>198</v>
      </c>
      <c r="Q50" s="216" t="s">
        <v>198</v>
      </c>
      <c r="R50" s="199">
        <f t="shared" si="0"/>
        <v>141</v>
      </c>
    </row>
    <row r="51" spans="1:18" s="722" customFormat="1" ht="9" x14ac:dyDescent="0.25">
      <c r="A51" s="721" t="s">
        <v>83</v>
      </c>
      <c r="B51" s="721" t="s">
        <v>22</v>
      </c>
      <c r="C51" s="725">
        <v>16</v>
      </c>
      <c r="D51" s="725">
        <v>86</v>
      </c>
      <c r="E51" s="216" t="s">
        <v>198</v>
      </c>
      <c r="F51" s="216" t="s">
        <v>198</v>
      </c>
      <c r="G51" s="216" t="s">
        <v>198</v>
      </c>
      <c r="H51" s="216" t="s">
        <v>198</v>
      </c>
      <c r="I51" s="216" t="s">
        <v>198</v>
      </c>
      <c r="J51" s="725" t="s">
        <v>198</v>
      </c>
      <c r="K51" s="725" t="s">
        <v>198</v>
      </c>
      <c r="L51" s="216" t="s">
        <v>198</v>
      </c>
      <c r="M51" s="725" t="s">
        <v>198</v>
      </c>
      <c r="N51" s="216" t="s">
        <v>198</v>
      </c>
      <c r="O51" s="725" t="s">
        <v>198</v>
      </c>
      <c r="P51" s="216" t="s">
        <v>198</v>
      </c>
      <c r="Q51" s="216" t="s">
        <v>198</v>
      </c>
      <c r="R51" s="199">
        <f t="shared" si="0"/>
        <v>102</v>
      </c>
    </row>
    <row r="52" spans="1:18" s="722" customFormat="1" ht="9" x14ac:dyDescent="0.25">
      <c r="A52" s="721" t="s">
        <v>71</v>
      </c>
      <c r="B52" s="721" t="s">
        <v>21</v>
      </c>
      <c r="C52" s="725">
        <v>30</v>
      </c>
      <c r="D52" s="725">
        <v>94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216" t="s">
        <v>198</v>
      </c>
      <c r="J52" s="725" t="s">
        <v>198</v>
      </c>
      <c r="K52" s="725" t="s">
        <v>198</v>
      </c>
      <c r="L52" s="216" t="s">
        <v>198</v>
      </c>
      <c r="M52" s="725" t="s">
        <v>198</v>
      </c>
      <c r="N52" s="216" t="s">
        <v>198</v>
      </c>
      <c r="O52" s="725" t="s">
        <v>198</v>
      </c>
      <c r="P52" s="216" t="s">
        <v>198</v>
      </c>
      <c r="Q52" s="216" t="s">
        <v>198</v>
      </c>
      <c r="R52" s="199">
        <f t="shared" si="0"/>
        <v>124</v>
      </c>
    </row>
    <row r="53" spans="1:18" s="722" customFormat="1" ht="9" x14ac:dyDescent="0.25">
      <c r="A53" s="721" t="s">
        <v>71</v>
      </c>
      <c r="B53" s="721" t="s">
        <v>22</v>
      </c>
      <c r="C53" s="725">
        <v>12</v>
      </c>
      <c r="D53" s="725">
        <v>35</v>
      </c>
      <c r="E53" s="216" t="s">
        <v>198</v>
      </c>
      <c r="F53" s="216" t="s">
        <v>198</v>
      </c>
      <c r="G53" s="216" t="s">
        <v>198</v>
      </c>
      <c r="H53" s="216" t="s">
        <v>198</v>
      </c>
      <c r="I53" s="216" t="s">
        <v>198</v>
      </c>
      <c r="J53" s="725" t="s">
        <v>198</v>
      </c>
      <c r="K53" s="725" t="s">
        <v>198</v>
      </c>
      <c r="L53" s="216" t="s">
        <v>198</v>
      </c>
      <c r="M53" s="725" t="s">
        <v>198</v>
      </c>
      <c r="N53" s="216" t="s">
        <v>198</v>
      </c>
      <c r="O53" s="725" t="s">
        <v>198</v>
      </c>
      <c r="P53" s="216" t="s">
        <v>198</v>
      </c>
      <c r="Q53" s="216" t="s">
        <v>198</v>
      </c>
      <c r="R53" s="199">
        <f t="shared" si="0"/>
        <v>47</v>
      </c>
    </row>
    <row r="54" spans="1:18" s="722" customFormat="1" ht="9" x14ac:dyDescent="0.25">
      <c r="A54" s="721" t="s">
        <v>104</v>
      </c>
      <c r="B54" s="721" t="s">
        <v>21</v>
      </c>
      <c r="C54" s="725">
        <v>2</v>
      </c>
      <c r="D54" s="725" t="s">
        <v>198</v>
      </c>
      <c r="E54" s="216" t="s">
        <v>198</v>
      </c>
      <c r="F54" s="216" t="s">
        <v>198</v>
      </c>
      <c r="G54" s="216" t="s">
        <v>198</v>
      </c>
      <c r="H54" s="216" t="s">
        <v>198</v>
      </c>
      <c r="I54" s="216" t="s">
        <v>198</v>
      </c>
      <c r="J54" s="725" t="s">
        <v>198</v>
      </c>
      <c r="K54" s="725" t="s">
        <v>198</v>
      </c>
      <c r="L54" s="216" t="s">
        <v>198</v>
      </c>
      <c r="M54" s="725" t="s">
        <v>198</v>
      </c>
      <c r="N54" s="216" t="s">
        <v>198</v>
      </c>
      <c r="O54" s="725" t="s">
        <v>198</v>
      </c>
      <c r="P54" s="216" t="s">
        <v>198</v>
      </c>
      <c r="Q54" s="216" t="s">
        <v>198</v>
      </c>
      <c r="R54" s="199">
        <f t="shared" si="0"/>
        <v>2</v>
      </c>
    </row>
    <row r="55" spans="1:18" s="722" customFormat="1" ht="9" x14ac:dyDescent="0.25">
      <c r="A55" s="721" t="s">
        <v>104</v>
      </c>
      <c r="B55" s="721" t="s">
        <v>22</v>
      </c>
      <c r="C55" s="725">
        <v>1</v>
      </c>
      <c r="D55" s="725" t="s">
        <v>198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216" t="s">
        <v>198</v>
      </c>
      <c r="J55" s="725" t="s">
        <v>198</v>
      </c>
      <c r="K55" s="725" t="s">
        <v>198</v>
      </c>
      <c r="L55" s="216" t="s">
        <v>198</v>
      </c>
      <c r="M55" s="725" t="s">
        <v>198</v>
      </c>
      <c r="N55" s="216" t="s">
        <v>198</v>
      </c>
      <c r="O55" s="725" t="s">
        <v>198</v>
      </c>
      <c r="P55" s="216" t="s">
        <v>198</v>
      </c>
      <c r="Q55" s="216" t="s">
        <v>198</v>
      </c>
      <c r="R55" s="199">
        <f t="shared" si="0"/>
        <v>1</v>
      </c>
    </row>
    <row r="56" spans="1:18" s="722" customFormat="1" ht="9" x14ac:dyDescent="0.25">
      <c r="A56" s="721" t="s">
        <v>61</v>
      </c>
      <c r="B56" s="721" t="s">
        <v>21</v>
      </c>
      <c r="C56" s="725" t="s">
        <v>198</v>
      </c>
      <c r="D56" s="725">
        <v>33</v>
      </c>
      <c r="E56" s="216" t="s">
        <v>198</v>
      </c>
      <c r="F56" s="216" t="s">
        <v>198</v>
      </c>
      <c r="G56" s="216" t="s">
        <v>198</v>
      </c>
      <c r="H56" s="216" t="s">
        <v>198</v>
      </c>
      <c r="I56" s="216" t="s">
        <v>198</v>
      </c>
      <c r="J56" s="725" t="s">
        <v>198</v>
      </c>
      <c r="K56" s="725" t="s">
        <v>198</v>
      </c>
      <c r="L56" s="216" t="s">
        <v>198</v>
      </c>
      <c r="M56" s="725" t="s">
        <v>198</v>
      </c>
      <c r="N56" s="216" t="s">
        <v>198</v>
      </c>
      <c r="O56" s="725" t="s">
        <v>198</v>
      </c>
      <c r="P56" s="216" t="s">
        <v>198</v>
      </c>
      <c r="Q56" s="216" t="s">
        <v>198</v>
      </c>
      <c r="R56" s="199">
        <f t="shared" si="0"/>
        <v>33</v>
      </c>
    </row>
    <row r="57" spans="1:18" s="722" customFormat="1" ht="9" x14ac:dyDescent="0.25">
      <c r="A57" s="721" t="s">
        <v>61</v>
      </c>
      <c r="B57" s="721" t="s">
        <v>22</v>
      </c>
      <c r="C57" s="725" t="s">
        <v>198</v>
      </c>
      <c r="D57" s="725">
        <v>9</v>
      </c>
      <c r="E57" s="216" t="s">
        <v>198</v>
      </c>
      <c r="F57" s="216" t="s">
        <v>198</v>
      </c>
      <c r="G57" s="216" t="s">
        <v>198</v>
      </c>
      <c r="H57" s="216" t="s">
        <v>198</v>
      </c>
      <c r="I57" s="216" t="s">
        <v>198</v>
      </c>
      <c r="J57" s="725" t="s">
        <v>198</v>
      </c>
      <c r="K57" s="725" t="s">
        <v>198</v>
      </c>
      <c r="L57" s="216" t="s">
        <v>198</v>
      </c>
      <c r="M57" s="725" t="s">
        <v>198</v>
      </c>
      <c r="N57" s="216" t="s">
        <v>198</v>
      </c>
      <c r="O57" s="725" t="s">
        <v>198</v>
      </c>
      <c r="P57" s="216" t="s">
        <v>198</v>
      </c>
      <c r="Q57" s="216" t="s">
        <v>198</v>
      </c>
      <c r="R57" s="199">
        <f t="shared" si="0"/>
        <v>9</v>
      </c>
    </row>
    <row r="58" spans="1:18" s="722" customFormat="1" ht="9" x14ac:dyDescent="0.25">
      <c r="A58" s="721" t="s">
        <v>84</v>
      </c>
      <c r="B58" s="721" t="s">
        <v>21</v>
      </c>
      <c r="C58" s="725" t="s">
        <v>198</v>
      </c>
      <c r="D58" s="725">
        <v>238</v>
      </c>
      <c r="E58" s="216" t="s">
        <v>198</v>
      </c>
      <c r="F58" s="216" t="s">
        <v>198</v>
      </c>
      <c r="G58" s="216" t="s">
        <v>198</v>
      </c>
      <c r="H58" s="216" t="s">
        <v>198</v>
      </c>
      <c r="I58" s="216" t="s">
        <v>198</v>
      </c>
      <c r="J58" s="725" t="s">
        <v>198</v>
      </c>
      <c r="K58" s="725" t="s">
        <v>198</v>
      </c>
      <c r="L58" s="216" t="s">
        <v>198</v>
      </c>
      <c r="M58" s="725" t="s">
        <v>198</v>
      </c>
      <c r="N58" s="216" t="s">
        <v>198</v>
      </c>
      <c r="O58" s="725" t="s">
        <v>198</v>
      </c>
      <c r="P58" s="216" t="s">
        <v>198</v>
      </c>
      <c r="Q58" s="216" t="s">
        <v>198</v>
      </c>
      <c r="R58" s="199">
        <f t="shared" si="0"/>
        <v>238</v>
      </c>
    </row>
    <row r="59" spans="1:18" s="722" customFormat="1" ht="9" x14ac:dyDescent="0.25">
      <c r="A59" s="721" t="s">
        <v>84</v>
      </c>
      <c r="B59" s="721" t="s">
        <v>22</v>
      </c>
      <c r="C59" s="725" t="s">
        <v>198</v>
      </c>
      <c r="D59" s="725">
        <v>60</v>
      </c>
      <c r="E59" s="216" t="s">
        <v>198</v>
      </c>
      <c r="F59" s="216" t="s">
        <v>198</v>
      </c>
      <c r="G59" s="216" t="s">
        <v>198</v>
      </c>
      <c r="H59" s="216" t="s">
        <v>198</v>
      </c>
      <c r="I59" s="216" t="s">
        <v>198</v>
      </c>
      <c r="J59" s="725" t="s">
        <v>198</v>
      </c>
      <c r="K59" s="725" t="s">
        <v>198</v>
      </c>
      <c r="L59" s="216" t="s">
        <v>198</v>
      </c>
      <c r="M59" s="725" t="s">
        <v>198</v>
      </c>
      <c r="N59" s="216" t="s">
        <v>198</v>
      </c>
      <c r="O59" s="725" t="s">
        <v>198</v>
      </c>
      <c r="P59" s="216" t="s">
        <v>198</v>
      </c>
      <c r="Q59" s="216" t="s">
        <v>198</v>
      </c>
      <c r="R59" s="199">
        <f t="shared" ref="R59:R67" si="1">SUM(C59:Q59)</f>
        <v>60</v>
      </c>
    </row>
    <row r="60" spans="1:18" s="722" customFormat="1" ht="9" x14ac:dyDescent="0.25">
      <c r="A60" s="721" t="s">
        <v>62</v>
      </c>
      <c r="B60" s="721" t="s">
        <v>21</v>
      </c>
      <c r="C60" s="725">
        <v>4</v>
      </c>
      <c r="D60" s="725">
        <v>564</v>
      </c>
      <c r="E60" s="216" t="s">
        <v>198</v>
      </c>
      <c r="F60" s="216" t="s">
        <v>198</v>
      </c>
      <c r="G60" s="216" t="s">
        <v>198</v>
      </c>
      <c r="H60" s="216" t="s">
        <v>198</v>
      </c>
      <c r="I60" s="216" t="s">
        <v>198</v>
      </c>
      <c r="J60" s="725" t="s">
        <v>198</v>
      </c>
      <c r="K60" s="725" t="s">
        <v>198</v>
      </c>
      <c r="L60" s="216" t="s">
        <v>198</v>
      </c>
      <c r="M60" s="725" t="s">
        <v>198</v>
      </c>
      <c r="N60" s="216" t="s">
        <v>198</v>
      </c>
      <c r="O60" s="725" t="s">
        <v>198</v>
      </c>
      <c r="P60" s="216" t="s">
        <v>198</v>
      </c>
      <c r="Q60" s="216" t="s">
        <v>198</v>
      </c>
      <c r="R60" s="199">
        <f t="shared" si="1"/>
        <v>568</v>
      </c>
    </row>
    <row r="61" spans="1:18" s="722" customFormat="1" ht="9" x14ac:dyDescent="0.25">
      <c r="A61" s="728" t="s">
        <v>62</v>
      </c>
      <c r="B61" s="728" t="s">
        <v>22</v>
      </c>
      <c r="C61" s="729">
        <v>4</v>
      </c>
      <c r="D61" s="729">
        <v>573</v>
      </c>
      <c r="E61" s="225" t="s">
        <v>198</v>
      </c>
      <c r="F61" s="225" t="s">
        <v>198</v>
      </c>
      <c r="G61" s="225" t="s">
        <v>198</v>
      </c>
      <c r="H61" s="225" t="s">
        <v>198</v>
      </c>
      <c r="I61" s="225" t="s">
        <v>198</v>
      </c>
      <c r="J61" s="729" t="s">
        <v>198</v>
      </c>
      <c r="K61" s="729" t="s">
        <v>198</v>
      </c>
      <c r="L61" s="225" t="s">
        <v>198</v>
      </c>
      <c r="M61" s="729" t="s">
        <v>198</v>
      </c>
      <c r="N61" s="225" t="s">
        <v>198</v>
      </c>
      <c r="O61" s="729" t="s">
        <v>198</v>
      </c>
      <c r="P61" s="225" t="s">
        <v>198</v>
      </c>
      <c r="Q61" s="225" t="s">
        <v>198</v>
      </c>
      <c r="R61" s="227">
        <f t="shared" si="1"/>
        <v>577</v>
      </c>
    </row>
    <row r="62" spans="1:18" s="722" customFormat="1" ht="9" x14ac:dyDescent="0.25">
      <c r="A62" s="721"/>
      <c r="B62" s="721"/>
      <c r="C62" s="725"/>
      <c r="D62" s="725"/>
      <c r="E62" s="216"/>
      <c r="F62" s="216"/>
      <c r="G62" s="216"/>
      <c r="H62" s="216"/>
      <c r="I62" s="216"/>
      <c r="J62" s="725"/>
      <c r="K62" s="725"/>
      <c r="L62" s="216"/>
      <c r="M62" s="725"/>
      <c r="N62" s="216"/>
      <c r="O62" s="725"/>
      <c r="P62" s="216"/>
      <c r="Q62" s="216"/>
      <c r="R62" s="199"/>
    </row>
    <row r="63" spans="1:18" s="722" customFormat="1" ht="9" x14ac:dyDescent="0.25">
      <c r="A63" s="721" t="s">
        <v>63</v>
      </c>
      <c r="B63" s="721" t="s">
        <v>21</v>
      </c>
      <c r="C63" s="725" t="s">
        <v>198</v>
      </c>
      <c r="D63" s="725">
        <v>26</v>
      </c>
      <c r="E63" s="216" t="s">
        <v>198</v>
      </c>
      <c r="F63" s="216" t="s">
        <v>198</v>
      </c>
      <c r="G63" s="216" t="s">
        <v>198</v>
      </c>
      <c r="H63" s="216" t="s">
        <v>198</v>
      </c>
      <c r="I63" s="216" t="s">
        <v>198</v>
      </c>
      <c r="J63" s="725" t="s">
        <v>198</v>
      </c>
      <c r="K63" s="725" t="s">
        <v>198</v>
      </c>
      <c r="L63" s="216" t="s">
        <v>198</v>
      </c>
      <c r="M63" s="725" t="s">
        <v>198</v>
      </c>
      <c r="N63" s="216" t="s">
        <v>198</v>
      </c>
      <c r="O63" s="725" t="s">
        <v>198</v>
      </c>
      <c r="P63" s="216" t="s">
        <v>198</v>
      </c>
      <c r="Q63" s="216" t="s">
        <v>198</v>
      </c>
      <c r="R63" s="199">
        <f t="shared" si="1"/>
        <v>26</v>
      </c>
    </row>
    <row r="64" spans="1:18" s="722" customFormat="1" ht="9" x14ac:dyDescent="0.25">
      <c r="A64" s="728" t="s">
        <v>63</v>
      </c>
      <c r="B64" s="728" t="s">
        <v>22</v>
      </c>
      <c r="C64" s="729" t="s">
        <v>198</v>
      </c>
      <c r="D64" s="729">
        <v>4</v>
      </c>
      <c r="E64" s="225" t="s">
        <v>198</v>
      </c>
      <c r="F64" s="225" t="s">
        <v>198</v>
      </c>
      <c r="G64" s="225" t="s">
        <v>198</v>
      </c>
      <c r="H64" s="225" t="s">
        <v>198</v>
      </c>
      <c r="I64" s="225" t="s">
        <v>198</v>
      </c>
      <c r="J64" s="729" t="s">
        <v>198</v>
      </c>
      <c r="K64" s="729" t="s">
        <v>198</v>
      </c>
      <c r="L64" s="225" t="s">
        <v>198</v>
      </c>
      <c r="M64" s="729" t="s">
        <v>198</v>
      </c>
      <c r="N64" s="225" t="s">
        <v>198</v>
      </c>
      <c r="O64" s="729" t="s">
        <v>198</v>
      </c>
      <c r="P64" s="225" t="s">
        <v>198</v>
      </c>
      <c r="Q64" s="225" t="s">
        <v>198</v>
      </c>
      <c r="R64" s="227">
        <f t="shared" si="1"/>
        <v>4</v>
      </c>
    </row>
    <row r="65" spans="1:18" s="722" customFormat="1" ht="9" x14ac:dyDescent="0.25">
      <c r="A65" s="721"/>
      <c r="B65" s="721"/>
      <c r="C65" s="725"/>
      <c r="D65" s="725"/>
      <c r="E65" s="216"/>
      <c r="F65" s="216"/>
      <c r="G65" s="216"/>
      <c r="H65" s="216"/>
      <c r="I65" s="216"/>
      <c r="J65" s="725"/>
      <c r="K65" s="725"/>
      <c r="L65" s="216"/>
      <c r="M65" s="725"/>
      <c r="N65" s="216"/>
      <c r="O65" s="725"/>
      <c r="P65" s="216"/>
      <c r="Q65" s="216"/>
      <c r="R65" s="199"/>
    </row>
    <row r="66" spans="1:18" s="722" customFormat="1" ht="9" x14ac:dyDescent="0.25">
      <c r="A66" s="721" t="s">
        <v>64</v>
      </c>
      <c r="B66" s="721" t="s">
        <v>21</v>
      </c>
      <c r="C66" s="725">
        <v>254</v>
      </c>
      <c r="D66" s="725">
        <v>7</v>
      </c>
      <c r="E66" s="216" t="s">
        <v>198</v>
      </c>
      <c r="F66" s="216" t="s">
        <v>198</v>
      </c>
      <c r="G66" s="216" t="s">
        <v>198</v>
      </c>
      <c r="H66" s="216" t="s">
        <v>198</v>
      </c>
      <c r="I66" s="216" t="s">
        <v>198</v>
      </c>
      <c r="J66" s="725" t="s">
        <v>198</v>
      </c>
      <c r="K66" s="725" t="s">
        <v>198</v>
      </c>
      <c r="L66" s="216" t="s">
        <v>198</v>
      </c>
      <c r="M66" s="725" t="s">
        <v>198</v>
      </c>
      <c r="N66" s="216" t="s">
        <v>198</v>
      </c>
      <c r="O66" s="725" t="s">
        <v>198</v>
      </c>
      <c r="P66" s="216" t="s">
        <v>198</v>
      </c>
      <c r="Q66" s="216" t="s">
        <v>198</v>
      </c>
      <c r="R66" s="199">
        <f t="shared" si="1"/>
        <v>261</v>
      </c>
    </row>
    <row r="67" spans="1:18" s="722" customFormat="1" ht="9" x14ac:dyDescent="0.25">
      <c r="A67" s="728" t="s">
        <v>64</v>
      </c>
      <c r="B67" s="728" t="s">
        <v>22</v>
      </c>
      <c r="C67" s="729">
        <v>24</v>
      </c>
      <c r="D67" s="729">
        <v>1</v>
      </c>
      <c r="E67" s="225" t="s">
        <v>198</v>
      </c>
      <c r="F67" s="225" t="s">
        <v>198</v>
      </c>
      <c r="G67" s="225" t="s">
        <v>198</v>
      </c>
      <c r="H67" s="225" t="s">
        <v>198</v>
      </c>
      <c r="I67" s="225" t="s">
        <v>198</v>
      </c>
      <c r="J67" s="729" t="s">
        <v>198</v>
      </c>
      <c r="K67" s="729" t="s">
        <v>198</v>
      </c>
      <c r="L67" s="225" t="s">
        <v>198</v>
      </c>
      <c r="M67" s="729" t="s">
        <v>198</v>
      </c>
      <c r="N67" s="225" t="s">
        <v>198</v>
      </c>
      <c r="O67" s="729" t="s">
        <v>198</v>
      </c>
      <c r="P67" s="225" t="s">
        <v>198</v>
      </c>
      <c r="Q67" s="225" t="s">
        <v>198</v>
      </c>
      <c r="R67" s="227">
        <f t="shared" si="1"/>
        <v>25</v>
      </c>
    </row>
    <row r="68" spans="1:18" s="722" customFormat="1" ht="9" x14ac:dyDescent="0.25"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199"/>
    </row>
    <row r="69" spans="1:18" s="302" customFormat="1" ht="9.9499999999999993" customHeight="1" x14ac:dyDescent="0.15">
      <c r="A69" s="454" t="s">
        <v>30</v>
      </c>
      <c r="B69" s="455" t="s">
        <v>21</v>
      </c>
      <c r="C69" s="453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3">
        <v>0</v>
      </c>
      <c r="L69" s="453">
        <v>0</v>
      </c>
      <c r="M69" s="453">
        <v>97144</v>
      </c>
      <c r="N69" s="453">
        <v>0</v>
      </c>
      <c r="O69" s="453">
        <v>4</v>
      </c>
      <c r="P69" s="453">
        <v>0</v>
      </c>
      <c r="Q69" s="453">
        <v>0</v>
      </c>
      <c r="R69" s="453">
        <v>97148</v>
      </c>
    </row>
    <row r="70" spans="1:18" s="302" customFormat="1" ht="9.9499999999999993" customHeight="1" x14ac:dyDescent="0.15">
      <c r="A70" s="454"/>
      <c r="B70" s="455" t="s">
        <v>22</v>
      </c>
      <c r="C70" s="453">
        <v>0</v>
      </c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3">
        <v>0</v>
      </c>
      <c r="L70" s="453">
        <v>0</v>
      </c>
      <c r="M70" s="453">
        <v>24712</v>
      </c>
      <c r="N70" s="453">
        <v>0</v>
      </c>
      <c r="O70" s="453">
        <v>1</v>
      </c>
      <c r="P70" s="453">
        <v>0</v>
      </c>
      <c r="Q70" s="453">
        <v>0</v>
      </c>
      <c r="R70" s="453">
        <v>24713</v>
      </c>
    </row>
    <row r="71" spans="1:18" s="302" customFormat="1" ht="9.9499999999999993" customHeight="1" x14ac:dyDescent="0.15">
      <c r="A71" s="454" t="s">
        <v>31</v>
      </c>
      <c r="B71" s="455" t="s">
        <v>21</v>
      </c>
      <c r="C71" s="456">
        <v>9</v>
      </c>
      <c r="D71" s="456">
        <v>247</v>
      </c>
      <c r="E71" s="456">
        <v>0</v>
      </c>
      <c r="F71" s="456">
        <v>0</v>
      </c>
      <c r="G71" s="456">
        <v>0</v>
      </c>
      <c r="H71" s="456">
        <v>0</v>
      </c>
      <c r="I71" s="456">
        <v>0</v>
      </c>
      <c r="J71" s="456">
        <v>43082</v>
      </c>
      <c r="K71" s="456">
        <v>0</v>
      </c>
      <c r="L71" s="456">
        <v>0</v>
      </c>
      <c r="M71" s="456">
        <v>0</v>
      </c>
      <c r="N71" s="456">
        <v>0</v>
      </c>
      <c r="O71" s="456">
        <v>0</v>
      </c>
      <c r="P71" s="456">
        <v>0</v>
      </c>
      <c r="Q71" s="456">
        <v>0</v>
      </c>
      <c r="R71" s="456">
        <v>43338</v>
      </c>
    </row>
    <row r="72" spans="1:18" s="302" customFormat="1" ht="9.9499999999999993" customHeight="1" x14ac:dyDescent="0.15">
      <c r="A72" s="454"/>
      <c r="B72" s="455" t="s">
        <v>22</v>
      </c>
      <c r="C72" s="456">
        <v>8</v>
      </c>
      <c r="D72" s="456">
        <v>233</v>
      </c>
      <c r="E72" s="456">
        <v>0</v>
      </c>
      <c r="F72" s="456">
        <v>0</v>
      </c>
      <c r="G72" s="456">
        <v>0</v>
      </c>
      <c r="H72" s="456">
        <v>0</v>
      </c>
      <c r="I72" s="456">
        <v>0</v>
      </c>
      <c r="J72" s="456">
        <v>9798</v>
      </c>
      <c r="K72" s="456">
        <v>1264</v>
      </c>
      <c r="L72" s="456">
        <v>0</v>
      </c>
      <c r="M72" s="456">
        <v>0</v>
      </c>
      <c r="N72" s="456">
        <v>0</v>
      </c>
      <c r="O72" s="456">
        <v>0</v>
      </c>
      <c r="P72" s="456">
        <v>0</v>
      </c>
      <c r="Q72" s="456">
        <v>0</v>
      </c>
      <c r="R72" s="456">
        <v>11303</v>
      </c>
    </row>
    <row r="73" spans="1:18" s="302" customFormat="1" ht="9.9499999999999993" customHeight="1" x14ac:dyDescent="0.15">
      <c r="A73" s="454" t="s">
        <v>32</v>
      </c>
      <c r="B73" s="455" t="s">
        <v>21</v>
      </c>
      <c r="C73" s="456">
        <v>100</v>
      </c>
      <c r="D73" s="456">
        <v>1020</v>
      </c>
      <c r="E73" s="456">
        <v>0</v>
      </c>
      <c r="F73" s="456">
        <v>0</v>
      </c>
      <c r="G73" s="456">
        <v>0</v>
      </c>
      <c r="H73" s="456">
        <v>0</v>
      </c>
      <c r="I73" s="456">
        <v>0</v>
      </c>
      <c r="J73" s="456">
        <v>0</v>
      </c>
      <c r="K73" s="456">
        <v>0</v>
      </c>
      <c r="L73" s="456">
        <v>0</v>
      </c>
      <c r="M73" s="456">
        <v>0</v>
      </c>
      <c r="N73" s="456">
        <v>0</v>
      </c>
      <c r="O73" s="456">
        <v>0</v>
      </c>
      <c r="P73" s="456">
        <v>0</v>
      </c>
      <c r="Q73" s="456">
        <v>0</v>
      </c>
      <c r="R73" s="456">
        <v>1120</v>
      </c>
    </row>
    <row r="74" spans="1:18" s="302" customFormat="1" ht="9.9499999999999993" customHeight="1" x14ac:dyDescent="0.15">
      <c r="A74" s="454"/>
      <c r="B74" s="455" t="s">
        <v>22</v>
      </c>
      <c r="C74" s="456">
        <v>37</v>
      </c>
      <c r="D74" s="456">
        <v>763</v>
      </c>
      <c r="E74" s="456">
        <v>0</v>
      </c>
      <c r="F74" s="456">
        <v>0</v>
      </c>
      <c r="G74" s="456">
        <v>0</v>
      </c>
      <c r="H74" s="456">
        <v>0</v>
      </c>
      <c r="I74" s="456">
        <v>0</v>
      </c>
      <c r="J74" s="456">
        <v>0</v>
      </c>
      <c r="K74" s="456">
        <v>0</v>
      </c>
      <c r="L74" s="456">
        <v>0</v>
      </c>
      <c r="M74" s="456">
        <v>0</v>
      </c>
      <c r="N74" s="456">
        <v>0</v>
      </c>
      <c r="O74" s="456">
        <v>0</v>
      </c>
      <c r="P74" s="456">
        <v>0</v>
      </c>
      <c r="Q74" s="456">
        <v>0</v>
      </c>
      <c r="R74" s="456">
        <v>800</v>
      </c>
    </row>
    <row r="75" spans="1:18" s="302" customFormat="1" ht="9.9499999999999993" customHeight="1" x14ac:dyDescent="0.15">
      <c r="A75" s="454" t="s">
        <v>33</v>
      </c>
      <c r="B75" s="455" t="s">
        <v>21</v>
      </c>
      <c r="C75" s="453">
        <v>0</v>
      </c>
      <c r="D75" s="453">
        <v>26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3">
        <v>0</v>
      </c>
      <c r="K75" s="453">
        <v>0</v>
      </c>
      <c r="L75" s="453">
        <v>0</v>
      </c>
      <c r="M75" s="453">
        <v>0</v>
      </c>
      <c r="N75" s="453">
        <v>0</v>
      </c>
      <c r="O75" s="453">
        <v>0</v>
      </c>
      <c r="P75" s="453">
        <v>0</v>
      </c>
      <c r="Q75" s="453">
        <v>0</v>
      </c>
      <c r="R75" s="453">
        <v>26</v>
      </c>
    </row>
    <row r="76" spans="1:18" s="302" customFormat="1" ht="9.9499999999999993" customHeight="1" x14ac:dyDescent="0.15">
      <c r="A76" s="454"/>
      <c r="B76" s="455" t="s">
        <v>22</v>
      </c>
      <c r="C76" s="453">
        <v>0</v>
      </c>
      <c r="D76" s="453">
        <v>4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3">
        <v>0</v>
      </c>
      <c r="L76" s="453">
        <v>0</v>
      </c>
      <c r="M76" s="453">
        <v>0</v>
      </c>
      <c r="N76" s="453">
        <v>0</v>
      </c>
      <c r="O76" s="453">
        <v>0</v>
      </c>
      <c r="P76" s="453">
        <v>0</v>
      </c>
      <c r="Q76" s="453">
        <v>0</v>
      </c>
      <c r="R76" s="453">
        <v>4</v>
      </c>
    </row>
    <row r="77" spans="1:18" s="302" customFormat="1" ht="9.9499999999999993" customHeight="1" x14ac:dyDescent="0.15">
      <c r="A77" s="454" t="s">
        <v>34</v>
      </c>
      <c r="B77" s="455" t="s">
        <v>21</v>
      </c>
      <c r="C77" s="456">
        <v>254</v>
      </c>
      <c r="D77" s="456">
        <v>7</v>
      </c>
      <c r="E77" s="456">
        <v>0</v>
      </c>
      <c r="F77" s="456">
        <v>0</v>
      </c>
      <c r="G77" s="456">
        <v>0</v>
      </c>
      <c r="H77" s="456">
        <v>0</v>
      </c>
      <c r="I77" s="456">
        <v>0</v>
      </c>
      <c r="J77" s="456">
        <v>0</v>
      </c>
      <c r="K77" s="456">
        <v>0</v>
      </c>
      <c r="L77" s="456">
        <v>0</v>
      </c>
      <c r="M77" s="456">
        <v>0</v>
      </c>
      <c r="N77" s="456">
        <v>0</v>
      </c>
      <c r="O77" s="456">
        <v>0</v>
      </c>
      <c r="P77" s="456">
        <v>0</v>
      </c>
      <c r="Q77" s="456">
        <v>0</v>
      </c>
      <c r="R77" s="456">
        <v>261</v>
      </c>
    </row>
    <row r="78" spans="1:18" s="302" customFormat="1" ht="9.9499999999999993" customHeight="1" x14ac:dyDescent="0.15">
      <c r="A78" s="454"/>
      <c r="B78" s="455" t="s">
        <v>22</v>
      </c>
      <c r="C78" s="456">
        <v>24</v>
      </c>
      <c r="D78" s="456">
        <v>1</v>
      </c>
      <c r="E78" s="456">
        <v>0</v>
      </c>
      <c r="F78" s="456">
        <v>0</v>
      </c>
      <c r="G78" s="456">
        <v>0</v>
      </c>
      <c r="H78" s="456">
        <v>0</v>
      </c>
      <c r="I78" s="456">
        <v>0</v>
      </c>
      <c r="J78" s="456">
        <v>0</v>
      </c>
      <c r="K78" s="456">
        <v>0</v>
      </c>
      <c r="L78" s="456">
        <v>0</v>
      </c>
      <c r="M78" s="456">
        <v>0</v>
      </c>
      <c r="N78" s="456">
        <v>0</v>
      </c>
      <c r="O78" s="456">
        <v>0</v>
      </c>
      <c r="P78" s="456">
        <v>0</v>
      </c>
      <c r="Q78" s="456">
        <v>0</v>
      </c>
      <c r="R78" s="456">
        <v>25</v>
      </c>
    </row>
    <row r="79" spans="1:18" s="302" customFormat="1" ht="11.25" customHeight="1" x14ac:dyDescent="0.15">
      <c r="A79" s="345" t="s">
        <v>35</v>
      </c>
      <c r="B79" s="457" t="s">
        <v>21</v>
      </c>
      <c r="C79" s="411">
        <v>363</v>
      </c>
      <c r="D79" s="411">
        <v>1300</v>
      </c>
      <c r="E79" s="411">
        <v>0</v>
      </c>
      <c r="F79" s="411">
        <v>0</v>
      </c>
      <c r="G79" s="411">
        <v>0</v>
      </c>
      <c r="H79" s="411">
        <v>0</v>
      </c>
      <c r="I79" s="411">
        <v>0</v>
      </c>
      <c r="J79" s="411">
        <v>43082</v>
      </c>
      <c r="K79" s="411">
        <v>0</v>
      </c>
      <c r="L79" s="411">
        <v>0</v>
      </c>
      <c r="M79" s="411">
        <v>97144</v>
      </c>
      <c r="N79" s="411">
        <v>0</v>
      </c>
      <c r="O79" s="411">
        <v>4</v>
      </c>
      <c r="P79" s="411">
        <v>0</v>
      </c>
      <c r="Q79" s="411">
        <v>0</v>
      </c>
      <c r="R79" s="411">
        <v>141893</v>
      </c>
    </row>
    <row r="80" spans="1:18" s="302" customFormat="1" ht="11.25" customHeight="1" x14ac:dyDescent="0.15">
      <c r="A80" s="317"/>
      <c r="B80" s="458" t="s">
        <v>22</v>
      </c>
      <c r="C80" s="413">
        <v>69</v>
      </c>
      <c r="D80" s="413">
        <v>1001</v>
      </c>
      <c r="E80" s="413">
        <v>0</v>
      </c>
      <c r="F80" s="413">
        <v>0</v>
      </c>
      <c r="G80" s="413">
        <v>0</v>
      </c>
      <c r="H80" s="413">
        <v>0</v>
      </c>
      <c r="I80" s="413">
        <v>0</v>
      </c>
      <c r="J80" s="413">
        <v>9798</v>
      </c>
      <c r="K80" s="413">
        <v>1264</v>
      </c>
      <c r="L80" s="413">
        <v>0</v>
      </c>
      <c r="M80" s="413">
        <v>24712</v>
      </c>
      <c r="N80" s="413">
        <v>0</v>
      </c>
      <c r="O80" s="413">
        <v>1</v>
      </c>
      <c r="P80" s="413">
        <v>0</v>
      </c>
      <c r="Q80" s="413">
        <v>0</v>
      </c>
      <c r="R80" s="413">
        <v>36845</v>
      </c>
    </row>
    <row r="81" spans="2:18" s="302" customFormat="1" ht="9" x14ac:dyDescent="0.15">
      <c r="B81" s="323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</row>
    <row r="82" spans="2:18" s="302" customFormat="1" ht="11.25" customHeight="1" x14ac:dyDescent="0.15">
      <c r="B82" s="323"/>
      <c r="C82" s="52" t="s">
        <v>36</v>
      </c>
      <c r="D82" s="52"/>
      <c r="E82" s="193"/>
      <c r="F82" s="193" t="s">
        <v>37</v>
      </c>
      <c r="H82" s="193"/>
      <c r="I82" s="193" t="s">
        <v>38</v>
      </c>
      <c r="J82" s="194"/>
      <c r="L82" s="193" t="s">
        <v>39</v>
      </c>
      <c r="N82" s="212"/>
      <c r="O82" s="195" t="s">
        <v>40</v>
      </c>
      <c r="P82" s="212"/>
      <c r="R82" s="194"/>
    </row>
    <row r="83" spans="2:18" s="302" customFormat="1" ht="11.25" customHeight="1" x14ac:dyDescent="0.15">
      <c r="B83" s="323"/>
      <c r="C83" s="52" t="s">
        <v>41</v>
      </c>
      <c r="D83" s="52"/>
      <c r="E83" s="193"/>
      <c r="F83" s="193" t="s">
        <v>42</v>
      </c>
      <c r="H83" s="193"/>
      <c r="I83" s="193" t="s">
        <v>43</v>
      </c>
      <c r="J83" s="194"/>
      <c r="L83" s="193" t="s">
        <v>44</v>
      </c>
      <c r="N83" s="212"/>
      <c r="O83" s="193" t="s">
        <v>45</v>
      </c>
      <c r="P83" s="212"/>
      <c r="R83" s="194"/>
    </row>
    <row r="84" spans="2:18" s="302" customFormat="1" ht="11.25" customHeight="1" x14ac:dyDescent="0.15">
      <c r="B84" s="323"/>
      <c r="C84" s="52" t="s">
        <v>46</v>
      </c>
      <c r="D84" s="52"/>
      <c r="E84" s="193"/>
      <c r="F84" s="193" t="s">
        <v>47</v>
      </c>
      <c r="H84" s="193"/>
      <c r="I84" s="195" t="s">
        <v>48</v>
      </c>
      <c r="J84" s="194"/>
      <c r="L84" s="195" t="s">
        <v>49</v>
      </c>
      <c r="N84" s="212"/>
      <c r="O84" s="195" t="s">
        <v>50</v>
      </c>
      <c r="P84" s="212"/>
      <c r="R84" s="194"/>
    </row>
    <row r="85" spans="2:18" s="302" customFormat="1" ht="9" x14ac:dyDescent="0.15">
      <c r="B85" s="323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9"/>
    </row>
    <row r="86" spans="2:18" s="722" customFormat="1" ht="9" x14ac:dyDescent="0.25"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199"/>
    </row>
    <row r="87" spans="2:18" s="722" customFormat="1" ht="9" x14ac:dyDescent="0.25"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199"/>
    </row>
    <row r="88" spans="2:18" s="722" customFormat="1" ht="9" x14ac:dyDescent="0.25">
      <c r="C88" s="99"/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199"/>
    </row>
    <row r="89" spans="2:18" s="722" customFormat="1" ht="9" x14ac:dyDescent="0.25"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199"/>
    </row>
    <row r="90" spans="2:18" s="722" customFormat="1" ht="9" x14ac:dyDescent="0.25">
      <c r="C90" s="99"/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199"/>
    </row>
    <row r="91" spans="2:18" s="722" customFormat="1" ht="9" x14ac:dyDescent="0.25"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199"/>
    </row>
    <row r="92" spans="2:18" s="722" customFormat="1" ht="9" x14ac:dyDescent="0.25"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199"/>
    </row>
    <row r="93" spans="2:18" s="722" customFormat="1" ht="9" x14ac:dyDescent="0.25"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199"/>
    </row>
    <row r="94" spans="2:18" s="722" customFormat="1" ht="9" x14ac:dyDescent="0.25"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199"/>
    </row>
    <row r="95" spans="2:18" s="722" customFormat="1" ht="9" x14ac:dyDescent="0.25"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199"/>
    </row>
    <row r="96" spans="2:18" s="722" customFormat="1" ht="9" x14ac:dyDescent="0.25"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199"/>
    </row>
    <row r="97" spans="3:18" s="722" customFormat="1" ht="9" x14ac:dyDescent="0.25">
      <c r="C97" s="99"/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199"/>
    </row>
    <row r="98" spans="3:18" s="722" customFormat="1" ht="9" x14ac:dyDescent="0.25">
      <c r="C98" s="99"/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199"/>
    </row>
    <row r="99" spans="3:18" s="722" customFormat="1" ht="9" x14ac:dyDescent="0.25"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199"/>
    </row>
    <row r="100" spans="3:18" s="722" customFormat="1" ht="9" x14ac:dyDescent="0.25">
      <c r="C100" s="99"/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199"/>
    </row>
    <row r="101" spans="3:18" s="722" customFormat="1" ht="9" x14ac:dyDescent="0.25">
      <c r="C101" s="99"/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199"/>
    </row>
    <row r="102" spans="3:18" s="722" customFormat="1" ht="9" x14ac:dyDescent="0.25">
      <c r="C102" s="99"/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199"/>
    </row>
    <row r="103" spans="3:18" s="722" customFormat="1" ht="9" x14ac:dyDescent="0.25">
      <c r="C103" s="99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199"/>
    </row>
    <row r="104" spans="3:18" s="722" customFormat="1" ht="9" x14ac:dyDescent="0.25"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199"/>
    </row>
    <row r="105" spans="3:18" s="722" customFormat="1" ht="9" x14ac:dyDescent="0.25">
      <c r="C105" s="99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199"/>
    </row>
    <row r="106" spans="3:18" s="722" customFormat="1" ht="9" x14ac:dyDescent="0.25"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199"/>
    </row>
    <row r="107" spans="3:18" s="722" customFormat="1" ht="9" x14ac:dyDescent="0.25"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199"/>
    </row>
    <row r="108" spans="3:18" s="722" customFormat="1" ht="9" x14ac:dyDescent="0.25"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199"/>
    </row>
    <row r="109" spans="3:18" s="722" customFormat="1" ht="9" x14ac:dyDescent="0.25"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199"/>
    </row>
    <row r="110" spans="3:18" s="722" customFormat="1" ht="9" x14ac:dyDescent="0.25"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199"/>
    </row>
    <row r="111" spans="3:18" s="722" customFormat="1" ht="9" x14ac:dyDescent="0.25"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199"/>
    </row>
    <row r="112" spans="3:18" s="722" customFormat="1" ht="9" x14ac:dyDescent="0.25"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199"/>
    </row>
    <row r="113" spans="3:18" s="722" customFormat="1" ht="9" x14ac:dyDescent="0.25">
      <c r="C113" s="99"/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199"/>
    </row>
    <row r="114" spans="3:18" s="722" customFormat="1" ht="9" x14ac:dyDescent="0.25">
      <c r="C114" s="99"/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199"/>
    </row>
    <row r="115" spans="3:18" s="722" customFormat="1" ht="9" x14ac:dyDescent="0.25">
      <c r="C115" s="99"/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199"/>
    </row>
    <row r="116" spans="3:18" s="722" customFormat="1" ht="9" x14ac:dyDescent="0.25">
      <c r="C116" s="99"/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199"/>
    </row>
    <row r="117" spans="3:18" s="722" customFormat="1" ht="9" x14ac:dyDescent="0.25"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199"/>
    </row>
    <row r="118" spans="3:18" s="722" customFormat="1" ht="9" x14ac:dyDescent="0.25">
      <c r="C118" s="99"/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199"/>
    </row>
    <row r="119" spans="3:18" s="722" customFormat="1" ht="9" x14ac:dyDescent="0.25"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199"/>
    </row>
    <row r="120" spans="3:18" s="722" customFormat="1" ht="9" x14ac:dyDescent="0.25">
      <c r="C120" s="99"/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199"/>
    </row>
    <row r="121" spans="3:18" s="722" customFormat="1" ht="9" x14ac:dyDescent="0.25">
      <c r="C121" s="99"/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199"/>
    </row>
    <row r="122" spans="3:18" s="722" customFormat="1" ht="9" x14ac:dyDescent="0.25">
      <c r="C122" s="99"/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199"/>
    </row>
    <row r="123" spans="3:18" s="722" customFormat="1" ht="9" x14ac:dyDescent="0.25">
      <c r="C123" s="99"/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199"/>
    </row>
    <row r="124" spans="3:18" s="722" customFormat="1" ht="9" x14ac:dyDescent="0.25">
      <c r="C124" s="99"/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199"/>
    </row>
    <row r="125" spans="3:18" s="722" customFormat="1" ht="9" x14ac:dyDescent="0.25">
      <c r="C125" s="99"/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199"/>
    </row>
    <row r="126" spans="3:18" s="722" customFormat="1" ht="9" x14ac:dyDescent="0.25">
      <c r="C126" s="99"/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199"/>
    </row>
    <row r="127" spans="3:18" s="722" customFormat="1" ht="9" x14ac:dyDescent="0.25">
      <c r="C127" s="99"/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199"/>
    </row>
    <row r="128" spans="3:18" s="722" customFormat="1" ht="9" x14ac:dyDescent="0.25"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199"/>
    </row>
    <row r="129" spans="3:18" s="722" customFormat="1" ht="9" x14ac:dyDescent="0.25">
      <c r="C129" s="99"/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199"/>
    </row>
    <row r="130" spans="3:18" s="722" customFormat="1" ht="9" x14ac:dyDescent="0.25"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99"/>
      <c r="R130" s="199"/>
    </row>
    <row r="131" spans="3:18" s="722" customFormat="1" ht="9" x14ac:dyDescent="0.25">
      <c r="C131" s="99"/>
      <c r="D131" s="99"/>
      <c r="E131" s="99"/>
      <c r="F131" s="99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99"/>
      <c r="R131" s="199"/>
    </row>
    <row r="132" spans="3:18" s="722" customFormat="1" ht="9" x14ac:dyDescent="0.25"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199"/>
    </row>
    <row r="133" spans="3:18" s="722" customFormat="1" ht="9" x14ac:dyDescent="0.25">
      <c r="C133" s="99"/>
      <c r="D133" s="99"/>
      <c r="E133" s="99"/>
      <c r="F133" s="99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99"/>
      <c r="R133" s="199"/>
    </row>
    <row r="134" spans="3:18" s="722" customFormat="1" ht="9" x14ac:dyDescent="0.25">
      <c r="C134" s="99"/>
      <c r="D134" s="99"/>
      <c r="E134" s="99"/>
      <c r="F134" s="99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99"/>
      <c r="R134" s="199"/>
    </row>
    <row r="135" spans="3:18" s="722" customFormat="1" ht="9" x14ac:dyDescent="0.25">
      <c r="C135" s="99"/>
      <c r="D135" s="99"/>
      <c r="E135" s="99"/>
      <c r="F135" s="99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99"/>
      <c r="R135" s="199"/>
    </row>
    <row r="136" spans="3:18" s="722" customFormat="1" ht="9" x14ac:dyDescent="0.25">
      <c r="C136" s="99"/>
      <c r="D136" s="99"/>
      <c r="E136" s="99"/>
      <c r="F136" s="99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99"/>
      <c r="R136" s="199"/>
    </row>
    <row r="137" spans="3:18" s="722" customFormat="1" ht="9" x14ac:dyDescent="0.25">
      <c r="C137" s="99"/>
      <c r="D137" s="99"/>
      <c r="E137" s="99"/>
      <c r="F137" s="99"/>
      <c r="G137" s="99"/>
      <c r="H137" s="99"/>
      <c r="I137" s="99"/>
      <c r="J137" s="99"/>
      <c r="K137" s="99"/>
      <c r="L137" s="99"/>
      <c r="M137" s="99"/>
      <c r="N137" s="99"/>
      <c r="O137" s="99"/>
      <c r="P137" s="99"/>
      <c r="Q137" s="99"/>
      <c r="R137" s="199"/>
    </row>
    <row r="138" spans="3:18" s="722" customFormat="1" ht="9" x14ac:dyDescent="0.25">
      <c r="C138" s="99"/>
      <c r="D138" s="99"/>
      <c r="E138" s="99"/>
      <c r="F138" s="99"/>
      <c r="G138" s="99"/>
      <c r="H138" s="99"/>
      <c r="I138" s="99"/>
      <c r="J138" s="99"/>
      <c r="K138" s="99"/>
      <c r="L138" s="99"/>
      <c r="M138" s="99"/>
      <c r="N138" s="99"/>
      <c r="O138" s="99"/>
      <c r="P138" s="99"/>
      <c r="Q138" s="99"/>
      <c r="R138" s="199"/>
    </row>
    <row r="139" spans="3:18" s="722" customFormat="1" ht="9" x14ac:dyDescent="0.25">
      <c r="C139" s="99"/>
      <c r="D139" s="99"/>
      <c r="E139" s="99"/>
      <c r="F139" s="99"/>
      <c r="G139" s="99"/>
      <c r="H139" s="99"/>
      <c r="I139" s="99"/>
      <c r="J139" s="99"/>
      <c r="K139" s="99"/>
      <c r="L139" s="99"/>
      <c r="M139" s="99"/>
      <c r="N139" s="99"/>
      <c r="O139" s="99"/>
      <c r="P139" s="99"/>
      <c r="Q139" s="99"/>
      <c r="R139" s="199"/>
    </row>
    <row r="140" spans="3:18" s="722" customFormat="1" ht="9" x14ac:dyDescent="0.25">
      <c r="C140" s="99"/>
      <c r="D140" s="99"/>
      <c r="E140" s="99"/>
      <c r="F140" s="99"/>
      <c r="G140" s="99"/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199"/>
    </row>
    <row r="141" spans="3:18" s="722" customFormat="1" ht="9" x14ac:dyDescent="0.25">
      <c r="C141" s="99"/>
      <c r="D141" s="99"/>
      <c r="E141" s="99"/>
      <c r="F141" s="99"/>
      <c r="G141" s="99"/>
      <c r="H141" s="99"/>
      <c r="I141" s="99"/>
      <c r="J141" s="99"/>
      <c r="K141" s="99"/>
      <c r="L141" s="99"/>
      <c r="M141" s="99"/>
      <c r="N141" s="99"/>
      <c r="O141" s="99"/>
      <c r="P141" s="99"/>
      <c r="Q141" s="99"/>
      <c r="R141" s="199"/>
    </row>
    <row r="142" spans="3:18" s="722" customFormat="1" ht="9" x14ac:dyDescent="0.25">
      <c r="C142" s="99"/>
      <c r="D142" s="99"/>
      <c r="E142" s="99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199"/>
    </row>
    <row r="143" spans="3:18" s="722" customFormat="1" ht="9" x14ac:dyDescent="0.25"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99"/>
      <c r="O143" s="99"/>
      <c r="P143" s="99"/>
      <c r="Q143" s="99"/>
      <c r="R143" s="199"/>
    </row>
    <row r="144" spans="3:18" s="722" customFormat="1" ht="9" x14ac:dyDescent="0.25">
      <c r="C144" s="99"/>
      <c r="D144" s="99"/>
      <c r="E144" s="99"/>
      <c r="F144" s="99"/>
      <c r="G144" s="99"/>
      <c r="H144" s="99"/>
      <c r="I144" s="99"/>
      <c r="J144" s="99"/>
      <c r="K144" s="99"/>
      <c r="L144" s="99"/>
      <c r="M144" s="99"/>
      <c r="N144" s="99"/>
      <c r="O144" s="99"/>
      <c r="P144" s="99"/>
      <c r="Q144" s="99"/>
      <c r="R144" s="199"/>
    </row>
    <row r="145" spans="3:18" s="722" customFormat="1" ht="9" x14ac:dyDescent="0.25"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99"/>
      <c r="O145" s="99"/>
      <c r="P145" s="99"/>
      <c r="Q145" s="99"/>
      <c r="R145" s="199"/>
    </row>
    <row r="146" spans="3:18" s="722" customFormat="1" ht="9" x14ac:dyDescent="0.25">
      <c r="C146" s="99"/>
      <c r="D146" s="99"/>
      <c r="E146" s="99"/>
      <c r="F146" s="99"/>
      <c r="G146" s="99"/>
      <c r="H146" s="99"/>
      <c r="I146" s="99"/>
      <c r="J146" s="99"/>
      <c r="K146" s="99"/>
      <c r="L146" s="99"/>
      <c r="M146" s="99"/>
      <c r="N146" s="99"/>
      <c r="O146" s="99"/>
      <c r="P146" s="99"/>
      <c r="Q146" s="99"/>
      <c r="R146" s="199"/>
    </row>
    <row r="147" spans="3:18" s="722" customFormat="1" ht="9" x14ac:dyDescent="0.25">
      <c r="C147" s="99"/>
      <c r="D147" s="99"/>
      <c r="E147" s="99"/>
      <c r="F147" s="99"/>
      <c r="G147" s="99"/>
      <c r="H147" s="99"/>
      <c r="I147" s="99"/>
      <c r="J147" s="99"/>
      <c r="K147" s="99"/>
      <c r="L147" s="99"/>
      <c r="M147" s="99"/>
      <c r="N147" s="99"/>
      <c r="O147" s="99"/>
      <c r="P147" s="99"/>
      <c r="Q147" s="99"/>
      <c r="R147" s="199"/>
    </row>
    <row r="148" spans="3:18" s="722" customFormat="1" ht="9" x14ac:dyDescent="0.25">
      <c r="C148" s="99"/>
      <c r="D148" s="99"/>
      <c r="E148" s="99"/>
      <c r="F148" s="99"/>
      <c r="G148" s="99"/>
      <c r="H148" s="99"/>
      <c r="I148" s="99"/>
      <c r="J148" s="99"/>
      <c r="K148" s="99"/>
      <c r="L148" s="99"/>
      <c r="M148" s="99"/>
      <c r="N148" s="99"/>
      <c r="O148" s="99"/>
      <c r="P148" s="99"/>
      <c r="Q148" s="99"/>
      <c r="R148" s="199"/>
    </row>
    <row r="149" spans="3:18" s="722" customFormat="1" ht="9" x14ac:dyDescent="0.25">
      <c r="C149" s="99"/>
      <c r="D149" s="99"/>
      <c r="E149" s="99"/>
      <c r="F149" s="99"/>
      <c r="G149" s="99"/>
      <c r="H149" s="99"/>
      <c r="I149" s="99"/>
      <c r="J149" s="99"/>
      <c r="K149" s="99"/>
      <c r="L149" s="99"/>
      <c r="M149" s="99"/>
      <c r="N149" s="99"/>
      <c r="O149" s="99"/>
      <c r="P149" s="99"/>
      <c r="Q149" s="99"/>
      <c r="R149" s="199"/>
    </row>
    <row r="150" spans="3:18" s="722" customFormat="1" ht="9" x14ac:dyDescent="0.25">
      <c r="C150" s="99"/>
      <c r="D150" s="99"/>
      <c r="E150" s="99"/>
      <c r="F150" s="99"/>
      <c r="G150" s="99"/>
      <c r="H150" s="99"/>
      <c r="I150" s="99"/>
      <c r="J150" s="99"/>
      <c r="K150" s="99"/>
      <c r="L150" s="99"/>
      <c r="M150" s="99"/>
      <c r="N150" s="99"/>
      <c r="O150" s="99"/>
      <c r="P150" s="99"/>
      <c r="Q150" s="99"/>
      <c r="R150" s="199"/>
    </row>
    <row r="151" spans="3:18" s="722" customFormat="1" ht="9" x14ac:dyDescent="0.25">
      <c r="C151" s="99"/>
      <c r="D151" s="99"/>
      <c r="E151" s="99"/>
      <c r="F151" s="99"/>
      <c r="G151" s="99"/>
      <c r="H151" s="99"/>
      <c r="I151" s="99"/>
      <c r="J151" s="99"/>
      <c r="K151" s="99"/>
      <c r="L151" s="99"/>
      <c r="M151" s="99"/>
      <c r="N151" s="99"/>
      <c r="O151" s="99"/>
      <c r="P151" s="99"/>
      <c r="Q151" s="99"/>
      <c r="R151" s="199"/>
    </row>
    <row r="152" spans="3:18" s="722" customFormat="1" ht="9" x14ac:dyDescent="0.25">
      <c r="C152" s="99"/>
      <c r="D152" s="99"/>
      <c r="E152" s="99"/>
      <c r="F152" s="99"/>
      <c r="G152" s="99"/>
      <c r="H152" s="99"/>
      <c r="I152" s="99"/>
      <c r="J152" s="99"/>
      <c r="K152" s="99"/>
      <c r="L152" s="99"/>
      <c r="M152" s="99"/>
      <c r="N152" s="99"/>
      <c r="O152" s="99"/>
      <c r="P152" s="99"/>
      <c r="Q152" s="99"/>
      <c r="R152" s="199"/>
    </row>
    <row r="153" spans="3:18" s="722" customFormat="1" ht="9" x14ac:dyDescent="0.25">
      <c r="C153" s="99"/>
      <c r="D153" s="99"/>
      <c r="E153" s="99"/>
      <c r="F153" s="99"/>
      <c r="G153" s="99"/>
      <c r="H153" s="99"/>
      <c r="I153" s="99"/>
      <c r="J153" s="99"/>
      <c r="K153" s="99"/>
      <c r="L153" s="99"/>
      <c r="M153" s="99"/>
      <c r="N153" s="99"/>
      <c r="O153" s="99"/>
      <c r="P153" s="99"/>
      <c r="Q153" s="99"/>
      <c r="R153" s="199"/>
    </row>
    <row r="154" spans="3:18" s="722" customFormat="1" ht="9" x14ac:dyDescent="0.25">
      <c r="C154" s="99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99"/>
      <c r="Q154" s="99"/>
      <c r="R154" s="199"/>
    </row>
    <row r="155" spans="3:18" s="722" customFormat="1" ht="9" x14ac:dyDescent="0.25"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199"/>
    </row>
    <row r="156" spans="3:18" s="722" customFormat="1" ht="9" x14ac:dyDescent="0.25">
      <c r="C156" s="99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99"/>
      <c r="O156" s="99"/>
      <c r="P156" s="99"/>
      <c r="Q156" s="99"/>
      <c r="R156" s="199"/>
    </row>
    <row r="157" spans="3:18" s="722" customFormat="1" ht="9" x14ac:dyDescent="0.25">
      <c r="C157" s="99"/>
      <c r="D157" s="99"/>
      <c r="E157" s="99"/>
      <c r="F157" s="99"/>
      <c r="G157" s="99"/>
      <c r="H157" s="99"/>
      <c r="I157" s="99"/>
      <c r="J157" s="99"/>
      <c r="K157" s="99"/>
      <c r="L157" s="99"/>
      <c r="M157" s="99"/>
      <c r="N157" s="99"/>
      <c r="O157" s="99"/>
      <c r="P157" s="99"/>
      <c r="Q157" s="99"/>
      <c r="R157" s="199"/>
    </row>
    <row r="158" spans="3:18" s="722" customFormat="1" ht="9" x14ac:dyDescent="0.25">
      <c r="C158" s="99"/>
      <c r="D158" s="99"/>
      <c r="E158" s="99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19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topLeftCell="A34" workbookViewId="0">
      <selection sqref="A1:R1"/>
    </sheetView>
  </sheetViews>
  <sheetFormatPr baseColWidth="10" defaultRowHeight="15" x14ac:dyDescent="0.25"/>
  <cols>
    <col min="1" max="1" width="30" bestFit="1" customWidth="1"/>
    <col min="2" max="2" width="2.28515625" bestFit="1" customWidth="1"/>
    <col min="3" max="18" width="6.7109375" customWidth="1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87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A5" s="646"/>
      <c r="B5" s="730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731"/>
      <c r="O5" s="731"/>
      <c r="P5" s="731"/>
      <c r="Q5" s="472"/>
      <c r="R5" s="472"/>
    </row>
    <row r="6" spans="1:18" s="392" customFormat="1" ht="11.25" customHeight="1" x14ac:dyDescent="0.2">
      <c r="A6" s="732" t="s">
        <v>3</v>
      </c>
      <c r="B6" s="733"/>
      <c r="C6" s="734" t="s">
        <v>4</v>
      </c>
      <c r="D6" s="734" t="s">
        <v>5</v>
      </c>
      <c r="E6" s="735" t="s">
        <v>6</v>
      </c>
      <c r="F6" s="735" t="s">
        <v>7</v>
      </c>
      <c r="G6" s="735" t="s">
        <v>8</v>
      </c>
      <c r="H6" s="735" t="s">
        <v>9</v>
      </c>
      <c r="I6" s="735" t="s">
        <v>10</v>
      </c>
      <c r="J6" s="734" t="s">
        <v>11</v>
      </c>
      <c r="K6" s="734" t="s">
        <v>12</v>
      </c>
      <c r="L6" s="735" t="s">
        <v>13</v>
      </c>
      <c r="M6" s="734" t="s">
        <v>14</v>
      </c>
      <c r="N6" s="476" t="s">
        <v>15</v>
      </c>
      <c r="O6" s="734" t="s">
        <v>16</v>
      </c>
      <c r="P6" s="476" t="s">
        <v>17</v>
      </c>
      <c r="Q6" s="476" t="s">
        <v>18</v>
      </c>
      <c r="R6" s="476" t="s">
        <v>19</v>
      </c>
    </row>
    <row r="7" spans="1:18" s="214" customFormat="1" ht="9" x14ac:dyDescent="0.25">
      <c r="A7" s="736" t="s">
        <v>53</v>
      </c>
      <c r="B7" s="736" t="s">
        <v>21</v>
      </c>
      <c r="C7" s="737" t="s">
        <v>198</v>
      </c>
      <c r="D7" s="737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737" t="s">
        <v>198</v>
      </c>
      <c r="K7" s="737" t="s">
        <v>198</v>
      </c>
      <c r="L7" s="216" t="s">
        <v>198</v>
      </c>
      <c r="M7" s="737">
        <v>11985</v>
      </c>
      <c r="N7" s="216" t="s">
        <v>198</v>
      </c>
      <c r="O7" s="737" t="s">
        <v>198</v>
      </c>
      <c r="P7" s="216" t="s">
        <v>198</v>
      </c>
      <c r="Q7" s="216" t="s">
        <v>198</v>
      </c>
      <c r="R7" s="199">
        <f>SUM(C7:Q7)</f>
        <v>11985</v>
      </c>
    </row>
    <row r="8" spans="1:18" s="214" customFormat="1" ht="9" x14ac:dyDescent="0.25">
      <c r="A8" s="736" t="s">
        <v>53</v>
      </c>
      <c r="B8" s="736" t="s">
        <v>22</v>
      </c>
      <c r="C8" s="737" t="s">
        <v>198</v>
      </c>
      <c r="D8" s="737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16" t="s">
        <v>198</v>
      </c>
      <c r="J8" s="737" t="s">
        <v>198</v>
      </c>
      <c r="K8" s="737" t="s">
        <v>198</v>
      </c>
      <c r="L8" s="216" t="s">
        <v>198</v>
      </c>
      <c r="M8" s="737">
        <v>2983</v>
      </c>
      <c r="N8" s="216" t="s">
        <v>198</v>
      </c>
      <c r="O8" s="737" t="s">
        <v>198</v>
      </c>
      <c r="P8" s="216" t="s">
        <v>198</v>
      </c>
      <c r="Q8" s="216" t="s">
        <v>198</v>
      </c>
      <c r="R8" s="199">
        <f t="shared" ref="R8:R60" si="0">SUM(C8:Q8)</f>
        <v>2983</v>
      </c>
    </row>
    <row r="9" spans="1:18" s="214" customFormat="1" ht="9" x14ac:dyDescent="0.25">
      <c r="A9" s="736" t="s">
        <v>54</v>
      </c>
      <c r="B9" s="736" t="s">
        <v>21</v>
      </c>
      <c r="C9" s="737" t="s">
        <v>198</v>
      </c>
      <c r="D9" s="737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16" t="s">
        <v>198</v>
      </c>
      <c r="J9" s="737" t="s">
        <v>198</v>
      </c>
      <c r="K9" s="737" t="s">
        <v>198</v>
      </c>
      <c r="L9" s="216" t="s">
        <v>198</v>
      </c>
      <c r="M9" s="737">
        <v>3</v>
      </c>
      <c r="N9" s="216" t="s">
        <v>198</v>
      </c>
      <c r="O9" s="737" t="s">
        <v>198</v>
      </c>
      <c r="P9" s="216" t="s">
        <v>198</v>
      </c>
      <c r="Q9" s="216" t="s">
        <v>198</v>
      </c>
      <c r="R9" s="199">
        <f t="shared" si="0"/>
        <v>3</v>
      </c>
    </row>
    <row r="10" spans="1:18" s="214" customFormat="1" ht="9" x14ac:dyDescent="0.25">
      <c r="A10" s="736" t="s">
        <v>54</v>
      </c>
      <c r="B10" s="736" t="s">
        <v>22</v>
      </c>
      <c r="C10" s="737" t="s">
        <v>198</v>
      </c>
      <c r="D10" s="737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737" t="s">
        <v>198</v>
      </c>
      <c r="K10" s="737" t="s">
        <v>198</v>
      </c>
      <c r="L10" s="216" t="s">
        <v>198</v>
      </c>
      <c r="M10" s="737">
        <v>1</v>
      </c>
      <c r="N10" s="216" t="s">
        <v>198</v>
      </c>
      <c r="O10" s="737" t="s">
        <v>198</v>
      </c>
      <c r="P10" s="216" t="s">
        <v>198</v>
      </c>
      <c r="Q10" s="216" t="s">
        <v>198</v>
      </c>
      <c r="R10" s="199">
        <f t="shared" si="0"/>
        <v>1</v>
      </c>
    </row>
    <row r="11" spans="1:18" s="214" customFormat="1" ht="9" x14ac:dyDescent="0.25">
      <c r="A11" s="736" t="s">
        <v>55</v>
      </c>
      <c r="B11" s="736" t="s">
        <v>21</v>
      </c>
      <c r="C11" s="737" t="s">
        <v>198</v>
      </c>
      <c r="D11" s="737" t="s">
        <v>198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737" t="s">
        <v>198</v>
      </c>
      <c r="K11" s="737" t="s">
        <v>198</v>
      </c>
      <c r="L11" s="216" t="s">
        <v>198</v>
      </c>
      <c r="M11" s="737">
        <v>175</v>
      </c>
      <c r="N11" s="216" t="s">
        <v>198</v>
      </c>
      <c r="O11" s="737">
        <v>4</v>
      </c>
      <c r="P11" s="216" t="s">
        <v>198</v>
      </c>
      <c r="Q11" s="216" t="s">
        <v>198</v>
      </c>
      <c r="R11" s="199">
        <f t="shared" si="0"/>
        <v>179</v>
      </c>
    </row>
    <row r="12" spans="1:18" s="214" customFormat="1" ht="9" x14ac:dyDescent="0.25">
      <c r="A12" s="738" t="s">
        <v>55</v>
      </c>
      <c r="B12" s="738" t="s">
        <v>22</v>
      </c>
      <c r="C12" s="739" t="s">
        <v>198</v>
      </c>
      <c r="D12" s="739" t="s">
        <v>198</v>
      </c>
      <c r="E12" s="225" t="s">
        <v>198</v>
      </c>
      <c r="F12" s="225" t="s">
        <v>198</v>
      </c>
      <c r="G12" s="225" t="s">
        <v>198</v>
      </c>
      <c r="H12" s="225" t="s">
        <v>198</v>
      </c>
      <c r="I12" s="225" t="s">
        <v>198</v>
      </c>
      <c r="J12" s="739" t="s">
        <v>198</v>
      </c>
      <c r="K12" s="739" t="s">
        <v>198</v>
      </c>
      <c r="L12" s="225" t="s">
        <v>198</v>
      </c>
      <c r="M12" s="739">
        <v>65</v>
      </c>
      <c r="N12" s="225" t="s">
        <v>198</v>
      </c>
      <c r="O12" s="739">
        <v>1</v>
      </c>
      <c r="P12" s="225" t="s">
        <v>198</v>
      </c>
      <c r="Q12" s="225" t="s">
        <v>198</v>
      </c>
      <c r="R12" s="227">
        <f t="shared" si="0"/>
        <v>66</v>
      </c>
    </row>
    <row r="13" spans="1:18" s="214" customFormat="1" ht="9" x14ac:dyDescent="0.25">
      <c r="A13" s="736"/>
      <c r="B13" s="736"/>
      <c r="C13" s="737"/>
      <c r="D13" s="737"/>
      <c r="E13" s="216"/>
      <c r="F13" s="216"/>
      <c r="G13" s="216"/>
      <c r="H13" s="216"/>
      <c r="I13" s="216"/>
      <c r="J13" s="737"/>
      <c r="K13" s="737"/>
      <c r="L13" s="216"/>
      <c r="M13" s="737"/>
      <c r="N13" s="216"/>
      <c r="O13" s="737"/>
      <c r="P13" s="216"/>
      <c r="Q13" s="216"/>
      <c r="R13" s="199"/>
    </row>
    <row r="14" spans="1:18" s="214" customFormat="1" ht="9" x14ac:dyDescent="0.25">
      <c r="A14" s="736" t="s">
        <v>56</v>
      </c>
      <c r="B14" s="736" t="s">
        <v>21</v>
      </c>
      <c r="C14" s="737" t="s">
        <v>198</v>
      </c>
      <c r="D14" s="737">
        <v>180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737" t="s">
        <v>198</v>
      </c>
      <c r="K14" s="737" t="s">
        <v>198</v>
      </c>
      <c r="L14" s="216" t="s">
        <v>198</v>
      </c>
      <c r="M14" s="737" t="s">
        <v>198</v>
      </c>
      <c r="N14" s="216" t="s">
        <v>198</v>
      </c>
      <c r="O14" s="737" t="s">
        <v>198</v>
      </c>
      <c r="P14" s="216" t="s">
        <v>198</v>
      </c>
      <c r="Q14" s="216" t="s">
        <v>198</v>
      </c>
      <c r="R14" s="199">
        <f t="shared" si="0"/>
        <v>180</v>
      </c>
    </row>
    <row r="15" spans="1:18" s="214" customFormat="1" ht="9" x14ac:dyDescent="0.25">
      <c r="A15" s="736" t="s">
        <v>56</v>
      </c>
      <c r="B15" s="736" t="s">
        <v>22</v>
      </c>
      <c r="C15" s="737" t="s">
        <v>198</v>
      </c>
      <c r="D15" s="737">
        <v>177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737" t="s">
        <v>198</v>
      </c>
      <c r="K15" s="737" t="s">
        <v>198</v>
      </c>
      <c r="L15" s="216" t="s">
        <v>198</v>
      </c>
      <c r="M15" s="737" t="s">
        <v>198</v>
      </c>
      <c r="N15" s="216" t="s">
        <v>198</v>
      </c>
      <c r="O15" s="737" t="s">
        <v>198</v>
      </c>
      <c r="P15" s="216" t="s">
        <v>198</v>
      </c>
      <c r="Q15" s="216" t="s">
        <v>198</v>
      </c>
      <c r="R15" s="199">
        <f t="shared" si="0"/>
        <v>177</v>
      </c>
    </row>
    <row r="16" spans="1:18" s="214" customFormat="1" ht="9" x14ac:dyDescent="0.25">
      <c r="A16" s="736" t="s">
        <v>23</v>
      </c>
      <c r="B16" s="736" t="s">
        <v>21</v>
      </c>
      <c r="C16" s="737" t="s">
        <v>198</v>
      </c>
      <c r="D16" s="737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737">
        <v>26990</v>
      </c>
      <c r="K16" s="737" t="s">
        <v>198</v>
      </c>
      <c r="L16" s="216" t="s">
        <v>198</v>
      </c>
      <c r="M16" s="737" t="s">
        <v>198</v>
      </c>
      <c r="N16" s="216" t="s">
        <v>198</v>
      </c>
      <c r="O16" s="737" t="s">
        <v>198</v>
      </c>
      <c r="P16" s="216" t="s">
        <v>198</v>
      </c>
      <c r="Q16" s="216" t="s">
        <v>198</v>
      </c>
      <c r="R16" s="199">
        <f t="shared" si="0"/>
        <v>26990</v>
      </c>
    </row>
    <row r="17" spans="1:18" s="214" customFormat="1" ht="9" x14ac:dyDescent="0.25">
      <c r="A17" s="736" t="s">
        <v>23</v>
      </c>
      <c r="B17" s="736" t="s">
        <v>22</v>
      </c>
      <c r="C17" s="737" t="s">
        <v>198</v>
      </c>
      <c r="D17" s="737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737">
        <v>5987</v>
      </c>
      <c r="K17" s="737">
        <v>695</v>
      </c>
      <c r="L17" s="216" t="s">
        <v>198</v>
      </c>
      <c r="M17" s="737" t="s">
        <v>198</v>
      </c>
      <c r="N17" s="216" t="s">
        <v>198</v>
      </c>
      <c r="O17" s="737" t="s">
        <v>198</v>
      </c>
      <c r="P17" s="216" t="s">
        <v>198</v>
      </c>
      <c r="Q17" s="216" t="s">
        <v>198</v>
      </c>
      <c r="R17" s="199">
        <f t="shared" si="0"/>
        <v>6682</v>
      </c>
    </row>
    <row r="18" spans="1:18" s="214" customFormat="1" ht="9" x14ac:dyDescent="0.25">
      <c r="A18" s="736" t="s">
        <v>57</v>
      </c>
      <c r="B18" s="736" t="s">
        <v>21</v>
      </c>
      <c r="C18" s="737" t="s">
        <v>198</v>
      </c>
      <c r="D18" s="737" t="s">
        <v>198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737">
        <v>52</v>
      </c>
      <c r="K18" s="737" t="s">
        <v>198</v>
      </c>
      <c r="L18" s="216" t="s">
        <v>198</v>
      </c>
      <c r="M18" s="737" t="s">
        <v>198</v>
      </c>
      <c r="N18" s="216" t="s">
        <v>198</v>
      </c>
      <c r="O18" s="737" t="s">
        <v>198</v>
      </c>
      <c r="P18" s="216" t="s">
        <v>198</v>
      </c>
      <c r="Q18" s="216" t="s">
        <v>198</v>
      </c>
      <c r="R18" s="199">
        <f t="shared" si="0"/>
        <v>52</v>
      </c>
    </row>
    <row r="19" spans="1:18" s="214" customFormat="1" ht="9" x14ac:dyDescent="0.25">
      <c r="A19" s="736" t="s">
        <v>57</v>
      </c>
      <c r="B19" s="736" t="s">
        <v>22</v>
      </c>
      <c r="C19" s="737" t="s">
        <v>198</v>
      </c>
      <c r="D19" s="737" t="s">
        <v>198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737">
        <v>9</v>
      </c>
      <c r="K19" s="737">
        <v>4</v>
      </c>
      <c r="L19" s="216" t="s">
        <v>198</v>
      </c>
      <c r="M19" s="737" t="s">
        <v>198</v>
      </c>
      <c r="N19" s="216" t="s">
        <v>198</v>
      </c>
      <c r="O19" s="737" t="s">
        <v>198</v>
      </c>
      <c r="P19" s="216" t="s">
        <v>198</v>
      </c>
      <c r="Q19" s="216" t="s">
        <v>198</v>
      </c>
      <c r="R19" s="199">
        <f t="shared" si="0"/>
        <v>13</v>
      </c>
    </row>
    <row r="20" spans="1:18" s="214" customFormat="1" ht="9" x14ac:dyDescent="0.25">
      <c r="A20" s="736" t="s">
        <v>58</v>
      </c>
      <c r="B20" s="736" t="s">
        <v>21</v>
      </c>
      <c r="C20" s="737" t="s">
        <v>198</v>
      </c>
      <c r="D20" s="737">
        <v>40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737" t="s">
        <v>198</v>
      </c>
      <c r="K20" s="737" t="s">
        <v>198</v>
      </c>
      <c r="L20" s="216" t="s">
        <v>198</v>
      </c>
      <c r="M20" s="737" t="s">
        <v>198</v>
      </c>
      <c r="N20" s="216" t="s">
        <v>198</v>
      </c>
      <c r="O20" s="737" t="s">
        <v>198</v>
      </c>
      <c r="P20" s="216" t="s">
        <v>198</v>
      </c>
      <c r="Q20" s="216" t="s">
        <v>198</v>
      </c>
      <c r="R20" s="199">
        <f t="shared" si="0"/>
        <v>40</v>
      </c>
    </row>
    <row r="21" spans="1:18" s="214" customFormat="1" ht="9" x14ac:dyDescent="0.25">
      <c r="A21" s="736" t="s">
        <v>58</v>
      </c>
      <c r="B21" s="736" t="s">
        <v>22</v>
      </c>
      <c r="C21" s="737" t="s">
        <v>198</v>
      </c>
      <c r="D21" s="737">
        <v>38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737" t="s">
        <v>198</v>
      </c>
      <c r="K21" s="737" t="s">
        <v>198</v>
      </c>
      <c r="L21" s="216" t="s">
        <v>198</v>
      </c>
      <c r="M21" s="737" t="s">
        <v>198</v>
      </c>
      <c r="N21" s="216" t="s">
        <v>198</v>
      </c>
      <c r="O21" s="737" t="s">
        <v>198</v>
      </c>
      <c r="P21" s="216" t="s">
        <v>198</v>
      </c>
      <c r="Q21" s="216" t="s">
        <v>198</v>
      </c>
      <c r="R21" s="199">
        <f t="shared" si="0"/>
        <v>38</v>
      </c>
    </row>
    <row r="22" spans="1:18" s="214" customFormat="1" ht="9" x14ac:dyDescent="0.25">
      <c r="A22" s="736" t="s">
        <v>78</v>
      </c>
      <c r="B22" s="736" t="s">
        <v>21</v>
      </c>
      <c r="C22" s="737" t="s">
        <v>198</v>
      </c>
      <c r="D22" s="737">
        <v>3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16" t="s">
        <v>198</v>
      </c>
      <c r="J22" s="737" t="s">
        <v>198</v>
      </c>
      <c r="K22" s="737" t="s">
        <v>198</v>
      </c>
      <c r="L22" s="216" t="s">
        <v>198</v>
      </c>
      <c r="M22" s="737" t="s">
        <v>198</v>
      </c>
      <c r="N22" s="216" t="s">
        <v>198</v>
      </c>
      <c r="O22" s="737" t="s">
        <v>198</v>
      </c>
      <c r="P22" s="216" t="s">
        <v>198</v>
      </c>
      <c r="Q22" s="216" t="s">
        <v>198</v>
      </c>
      <c r="R22" s="199">
        <f t="shared" si="0"/>
        <v>3</v>
      </c>
    </row>
    <row r="23" spans="1:18" s="214" customFormat="1" ht="9" x14ac:dyDescent="0.25">
      <c r="A23" s="736" t="s">
        <v>78</v>
      </c>
      <c r="B23" s="736" t="s">
        <v>22</v>
      </c>
      <c r="C23" s="737" t="s">
        <v>198</v>
      </c>
      <c r="D23" s="737">
        <v>1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16" t="s">
        <v>198</v>
      </c>
      <c r="J23" s="737" t="s">
        <v>198</v>
      </c>
      <c r="K23" s="737" t="s">
        <v>198</v>
      </c>
      <c r="L23" s="216" t="s">
        <v>198</v>
      </c>
      <c r="M23" s="737" t="s">
        <v>198</v>
      </c>
      <c r="N23" s="216" t="s">
        <v>198</v>
      </c>
      <c r="O23" s="737" t="s">
        <v>198</v>
      </c>
      <c r="P23" s="216" t="s">
        <v>198</v>
      </c>
      <c r="Q23" s="216" t="s">
        <v>198</v>
      </c>
      <c r="R23" s="199">
        <f t="shared" si="0"/>
        <v>1</v>
      </c>
    </row>
    <row r="24" spans="1:18" s="214" customFormat="1" ht="9" x14ac:dyDescent="0.25">
      <c r="A24" s="736" t="s">
        <v>24</v>
      </c>
      <c r="B24" s="736" t="s">
        <v>21</v>
      </c>
      <c r="C24" s="737" t="s">
        <v>198</v>
      </c>
      <c r="D24" s="737" t="s">
        <v>198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16" t="s">
        <v>198</v>
      </c>
      <c r="J24" s="737">
        <v>9502</v>
      </c>
      <c r="K24" s="737" t="s">
        <v>198</v>
      </c>
      <c r="L24" s="216" t="s">
        <v>198</v>
      </c>
      <c r="M24" s="737" t="s">
        <v>198</v>
      </c>
      <c r="N24" s="216" t="s">
        <v>198</v>
      </c>
      <c r="O24" s="737" t="s">
        <v>198</v>
      </c>
      <c r="P24" s="216" t="s">
        <v>198</v>
      </c>
      <c r="Q24" s="216" t="s">
        <v>198</v>
      </c>
      <c r="R24" s="199">
        <f t="shared" si="0"/>
        <v>9502</v>
      </c>
    </row>
    <row r="25" spans="1:18" s="214" customFormat="1" ht="9" x14ac:dyDescent="0.25">
      <c r="A25" s="736" t="s">
        <v>24</v>
      </c>
      <c r="B25" s="736" t="s">
        <v>22</v>
      </c>
      <c r="C25" s="737" t="s">
        <v>198</v>
      </c>
      <c r="D25" s="737" t="s">
        <v>198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16" t="s">
        <v>198</v>
      </c>
      <c r="J25" s="737">
        <v>2211</v>
      </c>
      <c r="K25" s="737">
        <v>333</v>
      </c>
      <c r="L25" s="216" t="s">
        <v>198</v>
      </c>
      <c r="M25" s="737" t="s">
        <v>198</v>
      </c>
      <c r="N25" s="216" t="s">
        <v>198</v>
      </c>
      <c r="O25" s="737" t="s">
        <v>198</v>
      </c>
      <c r="P25" s="216" t="s">
        <v>198</v>
      </c>
      <c r="Q25" s="216" t="s">
        <v>198</v>
      </c>
      <c r="R25" s="199">
        <f t="shared" si="0"/>
        <v>2544</v>
      </c>
    </row>
    <row r="26" spans="1:18" s="214" customFormat="1" ht="9" x14ac:dyDescent="0.25">
      <c r="A26" s="736" t="s">
        <v>79</v>
      </c>
      <c r="B26" s="736" t="s">
        <v>21</v>
      </c>
      <c r="C26" s="737" t="s">
        <v>198</v>
      </c>
      <c r="D26" s="737">
        <v>1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737" t="s">
        <v>198</v>
      </c>
      <c r="K26" s="737" t="s">
        <v>198</v>
      </c>
      <c r="L26" s="216" t="s">
        <v>198</v>
      </c>
      <c r="M26" s="737" t="s">
        <v>198</v>
      </c>
      <c r="N26" s="216" t="s">
        <v>198</v>
      </c>
      <c r="O26" s="737" t="s">
        <v>198</v>
      </c>
      <c r="P26" s="216" t="s">
        <v>198</v>
      </c>
      <c r="Q26" s="216" t="s">
        <v>198</v>
      </c>
      <c r="R26" s="199">
        <f t="shared" si="0"/>
        <v>1</v>
      </c>
    </row>
    <row r="27" spans="1:18" s="214" customFormat="1" ht="9" x14ac:dyDescent="0.25">
      <c r="A27" s="736" t="s">
        <v>79</v>
      </c>
      <c r="B27" s="736" t="s">
        <v>22</v>
      </c>
      <c r="C27" s="737" t="s">
        <v>198</v>
      </c>
      <c r="D27" s="737">
        <v>1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16" t="s">
        <v>198</v>
      </c>
      <c r="J27" s="737" t="s">
        <v>198</v>
      </c>
      <c r="K27" s="737" t="s">
        <v>198</v>
      </c>
      <c r="L27" s="216" t="s">
        <v>198</v>
      </c>
      <c r="M27" s="737" t="s">
        <v>198</v>
      </c>
      <c r="N27" s="216" t="s">
        <v>198</v>
      </c>
      <c r="O27" s="737" t="s">
        <v>198</v>
      </c>
      <c r="P27" s="216" t="s">
        <v>198</v>
      </c>
      <c r="Q27" s="216" t="s">
        <v>198</v>
      </c>
      <c r="R27" s="199">
        <f t="shared" si="0"/>
        <v>1</v>
      </c>
    </row>
    <row r="28" spans="1:18" s="214" customFormat="1" ht="9" x14ac:dyDescent="0.25">
      <c r="A28" s="736" t="s">
        <v>68</v>
      </c>
      <c r="B28" s="736" t="s">
        <v>21</v>
      </c>
      <c r="C28" s="737" t="s">
        <v>198</v>
      </c>
      <c r="D28" s="737">
        <v>8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16" t="s">
        <v>198</v>
      </c>
      <c r="J28" s="737" t="s">
        <v>198</v>
      </c>
      <c r="K28" s="737" t="s">
        <v>198</v>
      </c>
      <c r="L28" s="216" t="s">
        <v>198</v>
      </c>
      <c r="M28" s="737" t="s">
        <v>198</v>
      </c>
      <c r="N28" s="216" t="s">
        <v>198</v>
      </c>
      <c r="O28" s="737" t="s">
        <v>198</v>
      </c>
      <c r="P28" s="216" t="s">
        <v>198</v>
      </c>
      <c r="Q28" s="216" t="s">
        <v>198</v>
      </c>
      <c r="R28" s="199">
        <f t="shared" si="0"/>
        <v>8</v>
      </c>
    </row>
    <row r="29" spans="1:18" s="214" customFormat="1" ht="9" x14ac:dyDescent="0.25">
      <c r="A29" s="736" t="s">
        <v>68</v>
      </c>
      <c r="B29" s="736" t="s">
        <v>22</v>
      </c>
      <c r="C29" s="737" t="s">
        <v>198</v>
      </c>
      <c r="D29" s="737">
        <v>6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216" t="s">
        <v>198</v>
      </c>
      <c r="J29" s="737" t="s">
        <v>198</v>
      </c>
      <c r="K29" s="737" t="s">
        <v>198</v>
      </c>
      <c r="L29" s="216" t="s">
        <v>198</v>
      </c>
      <c r="M29" s="737" t="s">
        <v>198</v>
      </c>
      <c r="N29" s="216" t="s">
        <v>198</v>
      </c>
      <c r="O29" s="737" t="s">
        <v>198</v>
      </c>
      <c r="P29" s="216" t="s">
        <v>198</v>
      </c>
      <c r="Q29" s="216" t="s">
        <v>198</v>
      </c>
      <c r="R29" s="199">
        <f t="shared" si="0"/>
        <v>6</v>
      </c>
    </row>
    <row r="30" spans="1:18" s="214" customFormat="1" ht="9" x14ac:dyDescent="0.25">
      <c r="A30" s="736" t="s">
        <v>69</v>
      </c>
      <c r="B30" s="736" t="s">
        <v>21</v>
      </c>
      <c r="C30" s="737">
        <v>1</v>
      </c>
      <c r="D30" s="737">
        <v>9</v>
      </c>
      <c r="E30" s="216" t="s">
        <v>198</v>
      </c>
      <c r="F30" s="216" t="s">
        <v>198</v>
      </c>
      <c r="G30" s="216" t="s">
        <v>198</v>
      </c>
      <c r="H30" s="216" t="s">
        <v>198</v>
      </c>
      <c r="I30" s="216" t="s">
        <v>198</v>
      </c>
      <c r="J30" s="737" t="s">
        <v>198</v>
      </c>
      <c r="K30" s="737" t="s">
        <v>198</v>
      </c>
      <c r="L30" s="216" t="s">
        <v>198</v>
      </c>
      <c r="M30" s="737" t="s">
        <v>198</v>
      </c>
      <c r="N30" s="216" t="s">
        <v>198</v>
      </c>
      <c r="O30" s="737" t="s">
        <v>198</v>
      </c>
      <c r="P30" s="216" t="s">
        <v>198</v>
      </c>
      <c r="Q30" s="216" t="s">
        <v>198</v>
      </c>
      <c r="R30" s="199">
        <f t="shared" si="0"/>
        <v>10</v>
      </c>
    </row>
    <row r="31" spans="1:18" s="214" customFormat="1" ht="9" x14ac:dyDescent="0.25">
      <c r="A31" s="736" t="s">
        <v>69</v>
      </c>
      <c r="B31" s="736" t="s">
        <v>22</v>
      </c>
      <c r="C31" s="737">
        <v>1</v>
      </c>
      <c r="D31" s="737">
        <v>7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16" t="s">
        <v>198</v>
      </c>
      <c r="J31" s="737" t="s">
        <v>198</v>
      </c>
      <c r="K31" s="737" t="s">
        <v>198</v>
      </c>
      <c r="L31" s="216" t="s">
        <v>198</v>
      </c>
      <c r="M31" s="737" t="s">
        <v>198</v>
      </c>
      <c r="N31" s="216" t="s">
        <v>198</v>
      </c>
      <c r="O31" s="737" t="s">
        <v>198</v>
      </c>
      <c r="P31" s="216" t="s">
        <v>198</v>
      </c>
      <c r="Q31" s="216" t="s">
        <v>198</v>
      </c>
      <c r="R31" s="199">
        <f t="shared" si="0"/>
        <v>8</v>
      </c>
    </row>
    <row r="32" spans="1:18" s="214" customFormat="1" ht="9" x14ac:dyDescent="0.25">
      <c r="A32" s="736" t="s">
        <v>25</v>
      </c>
      <c r="B32" s="736" t="s">
        <v>21</v>
      </c>
      <c r="C32" s="737" t="s">
        <v>198</v>
      </c>
      <c r="D32" s="737" t="s">
        <v>198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737">
        <v>6259</v>
      </c>
      <c r="K32" s="737" t="s">
        <v>198</v>
      </c>
      <c r="L32" s="216" t="s">
        <v>198</v>
      </c>
      <c r="M32" s="737" t="s">
        <v>198</v>
      </c>
      <c r="N32" s="216" t="s">
        <v>198</v>
      </c>
      <c r="O32" s="737" t="s">
        <v>198</v>
      </c>
      <c r="P32" s="216" t="s">
        <v>198</v>
      </c>
      <c r="Q32" s="216" t="s">
        <v>198</v>
      </c>
      <c r="R32" s="199">
        <f t="shared" si="0"/>
        <v>6259</v>
      </c>
    </row>
    <row r="33" spans="1:18" s="214" customFormat="1" ht="9" x14ac:dyDescent="0.25">
      <c r="A33" s="736" t="s">
        <v>25</v>
      </c>
      <c r="B33" s="736" t="s">
        <v>22</v>
      </c>
      <c r="C33" s="737" t="s">
        <v>198</v>
      </c>
      <c r="D33" s="737" t="s">
        <v>198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16" t="s">
        <v>198</v>
      </c>
      <c r="J33" s="737">
        <v>1514</v>
      </c>
      <c r="K33" s="737">
        <v>223</v>
      </c>
      <c r="L33" s="216" t="s">
        <v>198</v>
      </c>
      <c r="M33" s="737" t="s">
        <v>198</v>
      </c>
      <c r="N33" s="216" t="s">
        <v>198</v>
      </c>
      <c r="O33" s="737" t="s">
        <v>198</v>
      </c>
      <c r="P33" s="216" t="s">
        <v>198</v>
      </c>
      <c r="Q33" s="216" t="s">
        <v>198</v>
      </c>
      <c r="R33" s="199">
        <f t="shared" si="0"/>
        <v>1737</v>
      </c>
    </row>
    <row r="34" spans="1:18" s="214" customFormat="1" ht="9" x14ac:dyDescent="0.25">
      <c r="A34" s="736" t="s">
        <v>205</v>
      </c>
      <c r="B34" s="736" t="s">
        <v>21</v>
      </c>
      <c r="C34" s="737">
        <v>1</v>
      </c>
      <c r="D34" s="737" t="s">
        <v>198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216" t="s">
        <v>198</v>
      </c>
      <c r="J34" s="737" t="s">
        <v>198</v>
      </c>
      <c r="K34" s="737" t="s">
        <v>198</v>
      </c>
      <c r="L34" s="216" t="s">
        <v>198</v>
      </c>
      <c r="M34" s="737" t="s">
        <v>198</v>
      </c>
      <c r="N34" s="216" t="s">
        <v>198</v>
      </c>
      <c r="O34" s="737" t="s">
        <v>198</v>
      </c>
      <c r="P34" s="216" t="s">
        <v>198</v>
      </c>
      <c r="Q34" s="216" t="s">
        <v>198</v>
      </c>
      <c r="R34" s="199">
        <f t="shared" si="0"/>
        <v>1</v>
      </c>
    </row>
    <row r="35" spans="1:18" s="214" customFormat="1" ht="9" x14ac:dyDescent="0.25">
      <c r="A35" s="736" t="s">
        <v>205</v>
      </c>
      <c r="B35" s="736" t="s">
        <v>22</v>
      </c>
      <c r="C35" s="737">
        <v>1</v>
      </c>
      <c r="D35" s="737" t="s">
        <v>198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16" t="s">
        <v>198</v>
      </c>
      <c r="J35" s="737" t="s">
        <v>198</v>
      </c>
      <c r="K35" s="737" t="s">
        <v>198</v>
      </c>
      <c r="L35" s="216" t="s">
        <v>198</v>
      </c>
      <c r="M35" s="737" t="s">
        <v>198</v>
      </c>
      <c r="N35" s="216" t="s">
        <v>198</v>
      </c>
      <c r="O35" s="737" t="s">
        <v>198</v>
      </c>
      <c r="P35" s="216" t="s">
        <v>198</v>
      </c>
      <c r="Q35" s="216" t="s">
        <v>198</v>
      </c>
      <c r="R35" s="199">
        <f t="shared" si="0"/>
        <v>1</v>
      </c>
    </row>
    <row r="36" spans="1:18" s="214" customFormat="1" ht="9" x14ac:dyDescent="0.25">
      <c r="A36" s="736" t="s">
        <v>80</v>
      </c>
      <c r="B36" s="736" t="s">
        <v>21</v>
      </c>
      <c r="C36" s="737" t="s">
        <v>198</v>
      </c>
      <c r="D36" s="737">
        <v>5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216" t="s">
        <v>198</v>
      </c>
      <c r="J36" s="737" t="s">
        <v>198</v>
      </c>
      <c r="K36" s="737" t="s">
        <v>198</v>
      </c>
      <c r="L36" s="216" t="s">
        <v>198</v>
      </c>
      <c r="M36" s="737" t="s">
        <v>198</v>
      </c>
      <c r="N36" s="216" t="s">
        <v>198</v>
      </c>
      <c r="O36" s="737" t="s">
        <v>198</v>
      </c>
      <c r="P36" s="216" t="s">
        <v>198</v>
      </c>
      <c r="Q36" s="216" t="s">
        <v>198</v>
      </c>
      <c r="R36" s="199">
        <f t="shared" si="0"/>
        <v>5</v>
      </c>
    </row>
    <row r="37" spans="1:18" s="214" customFormat="1" ht="9" x14ac:dyDescent="0.25">
      <c r="A37" s="736" t="s">
        <v>80</v>
      </c>
      <c r="B37" s="736" t="s">
        <v>22</v>
      </c>
      <c r="C37" s="737" t="s">
        <v>198</v>
      </c>
      <c r="D37" s="737">
        <v>2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216" t="s">
        <v>198</v>
      </c>
      <c r="J37" s="737" t="s">
        <v>198</v>
      </c>
      <c r="K37" s="737" t="s">
        <v>198</v>
      </c>
      <c r="L37" s="216" t="s">
        <v>198</v>
      </c>
      <c r="M37" s="737" t="s">
        <v>198</v>
      </c>
      <c r="N37" s="216" t="s">
        <v>198</v>
      </c>
      <c r="O37" s="737" t="s">
        <v>198</v>
      </c>
      <c r="P37" s="216" t="s">
        <v>198</v>
      </c>
      <c r="Q37" s="216" t="s">
        <v>198</v>
      </c>
      <c r="R37" s="199">
        <f t="shared" si="0"/>
        <v>2</v>
      </c>
    </row>
    <row r="38" spans="1:18" s="214" customFormat="1" ht="9" x14ac:dyDescent="0.25">
      <c r="A38" s="736" t="s">
        <v>70</v>
      </c>
      <c r="B38" s="736" t="s">
        <v>21</v>
      </c>
      <c r="C38" s="737" t="s">
        <v>198</v>
      </c>
      <c r="D38" s="737" t="s">
        <v>198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16" t="s">
        <v>198</v>
      </c>
      <c r="J38" s="737">
        <v>279</v>
      </c>
      <c r="K38" s="737" t="s">
        <v>198</v>
      </c>
      <c r="L38" s="216" t="s">
        <v>198</v>
      </c>
      <c r="M38" s="737" t="s">
        <v>198</v>
      </c>
      <c r="N38" s="216" t="s">
        <v>198</v>
      </c>
      <c r="O38" s="737" t="s">
        <v>198</v>
      </c>
      <c r="P38" s="216" t="s">
        <v>198</v>
      </c>
      <c r="Q38" s="216" t="s">
        <v>198</v>
      </c>
      <c r="R38" s="199">
        <f t="shared" si="0"/>
        <v>279</v>
      </c>
    </row>
    <row r="39" spans="1:18" s="214" customFormat="1" ht="9" x14ac:dyDescent="0.25">
      <c r="A39" s="736" t="s">
        <v>70</v>
      </c>
      <c r="B39" s="736" t="s">
        <v>22</v>
      </c>
      <c r="C39" s="737" t="s">
        <v>198</v>
      </c>
      <c r="D39" s="737" t="s">
        <v>198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16" t="s">
        <v>198</v>
      </c>
      <c r="J39" s="737">
        <v>77</v>
      </c>
      <c r="K39" s="737">
        <v>9</v>
      </c>
      <c r="L39" s="216" t="s">
        <v>198</v>
      </c>
      <c r="M39" s="737" t="s">
        <v>198</v>
      </c>
      <c r="N39" s="216" t="s">
        <v>198</v>
      </c>
      <c r="O39" s="737" t="s">
        <v>198</v>
      </c>
      <c r="P39" s="216" t="s">
        <v>198</v>
      </c>
      <c r="Q39" s="216" t="s">
        <v>198</v>
      </c>
      <c r="R39" s="199">
        <f t="shared" si="0"/>
        <v>86</v>
      </c>
    </row>
    <row r="40" spans="1:18" s="214" customFormat="1" ht="9" x14ac:dyDescent="0.25">
      <c r="A40" s="736" t="s">
        <v>81</v>
      </c>
      <c r="B40" s="736" t="s">
        <v>21</v>
      </c>
      <c r="C40" s="737">
        <v>1</v>
      </c>
      <c r="D40" s="737" t="s">
        <v>198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16" t="s">
        <v>198</v>
      </c>
      <c r="J40" s="737" t="s">
        <v>198</v>
      </c>
      <c r="K40" s="737" t="s">
        <v>198</v>
      </c>
      <c r="L40" s="216" t="s">
        <v>198</v>
      </c>
      <c r="M40" s="737" t="s">
        <v>198</v>
      </c>
      <c r="N40" s="216" t="s">
        <v>198</v>
      </c>
      <c r="O40" s="737" t="s">
        <v>198</v>
      </c>
      <c r="P40" s="216" t="s">
        <v>198</v>
      </c>
      <c r="Q40" s="216" t="s">
        <v>198</v>
      </c>
      <c r="R40" s="199">
        <f t="shared" si="0"/>
        <v>1</v>
      </c>
    </row>
    <row r="41" spans="1:18" s="214" customFormat="1" ht="9" x14ac:dyDescent="0.25">
      <c r="A41" s="736" t="s">
        <v>81</v>
      </c>
      <c r="B41" s="736" t="s">
        <v>22</v>
      </c>
      <c r="C41" s="737" t="s">
        <v>198</v>
      </c>
      <c r="D41" s="737" t="s">
        <v>198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216" t="s">
        <v>198</v>
      </c>
      <c r="J41" s="737" t="s">
        <v>198</v>
      </c>
      <c r="K41" s="737" t="s">
        <v>198</v>
      </c>
      <c r="L41" s="216" t="s">
        <v>198</v>
      </c>
      <c r="M41" s="737" t="s">
        <v>198</v>
      </c>
      <c r="N41" s="216" t="s">
        <v>198</v>
      </c>
      <c r="O41" s="737" t="s">
        <v>198</v>
      </c>
      <c r="P41" s="216" t="s">
        <v>198</v>
      </c>
      <c r="Q41" s="216" t="s">
        <v>198</v>
      </c>
      <c r="R41" s="199">
        <f t="shared" si="0"/>
        <v>0</v>
      </c>
    </row>
    <row r="42" spans="1:18" s="214" customFormat="1" ht="9" x14ac:dyDescent="0.25">
      <c r="A42" s="736" t="s">
        <v>192</v>
      </c>
      <c r="B42" s="736" t="s">
        <v>21</v>
      </c>
      <c r="C42" s="737" t="s">
        <v>198</v>
      </c>
      <c r="D42" s="737">
        <v>1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216" t="s">
        <v>198</v>
      </c>
      <c r="J42" s="737" t="s">
        <v>198</v>
      </c>
      <c r="K42" s="737" t="s">
        <v>198</v>
      </c>
      <c r="L42" s="216" t="s">
        <v>198</v>
      </c>
      <c r="M42" s="737" t="s">
        <v>198</v>
      </c>
      <c r="N42" s="216" t="s">
        <v>198</v>
      </c>
      <c r="O42" s="737" t="s">
        <v>198</v>
      </c>
      <c r="P42" s="216" t="s">
        <v>198</v>
      </c>
      <c r="Q42" s="216" t="s">
        <v>198</v>
      </c>
      <c r="R42" s="199">
        <f t="shared" si="0"/>
        <v>1</v>
      </c>
    </row>
    <row r="43" spans="1:18" s="214" customFormat="1" ht="9" x14ac:dyDescent="0.25">
      <c r="A43" s="736" t="s">
        <v>192</v>
      </c>
      <c r="B43" s="736" t="s">
        <v>22</v>
      </c>
      <c r="C43" s="737" t="s">
        <v>198</v>
      </c>
      <c r="D43" s="737">
        <v>1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216" t="s">
        <v>198</v>
      </c>
      <c r="J43" s="737" t="s">
        <v>198</v>
      </c>
      <c r="K43" s="737" t="s">
        <v>198</v>
      </c>
      <c r="L43" s="216" t="s">
        <v>198</v>
      </c>
      <c r="M43" s="737" t="s">
        <v>198</v>
      </c>
      <c r="N43" s="216" t="s">
        <v>198</v>
      </c>
      <c r="O43" s="737" t="s">
        <v>198</v>
      </c>
      <c r="P43" s="216" t="s">
        <v>198</v>
      </c>
      <c r="Q43" s="216" t="s">
        <v>198</v>
      </c>
      <c r="R43" s="199">
        <f t="shared" si="0"/>
        <v>1</v>
      </c>
    </row>
    <row r="44" spans="1:18" s="214" customFormat="1" ht="9" x14ac:dyDescent="0.25">
      <c r="A44" s="736" t="s">
        <v>102</v>
      </c>
      <c r="B44" s="736" t="s">
        <v>21</v>
      </c>
      <c r="C44" s="737">
        <v>6</v>
      </c>
      <c r="D44" s="737" t="s">
        <v>198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216" t="s">
        <v>198</v>
      </c>
      <c r="J44" s="737" t="s">
        <v>198</v>
      </c>
      <c r="K44" s="737" t="s">
        <v>198</v>
      </c>
      <c r="L44" s="216" t="s">
        <v>198</v>
      </c>
      <c r="M44" s="737" t="s">
        <v>198</v>
      </c>
      <c r="N44" s="216" t="s">
        <v>198</v>
      </c>
      <c r="O44" s="737" t="s">
        <v>198</v>
      </c>
      <c r="P44" s="216" t="s">
        <v>198</v>
      </c>
      <c r="Q44" s="216" t="s">
        <v>198</v>
      </c>
      <c r="R44" s="199">
        <f t="shared" si="0"/>
        <v>6</v>
      </c>
    </row>
    <row r="45" spans="1:18" s="214" customFormat="1" ht="9" x14ac:dyDescent="0.25">
      <c r="A45" s="738" t="s">
        <v>102</v>
      </c>
      <c r="B45" s="738" t="s">
        <v>22</v>
      </c>
      <c r="C45" s="739">
        <v>6</v>
      </c>
      <c r="D45" s="739" t="s">
        <v>198</v>
      </c>
      <c r="E45" s="225" t="s">
        <v>198</v>
      </c>
      <c r="F45" s="225" t="s">
        <v>198</v>
      </c>
      <c r="G45" s="225" t="s">
        <v>198</v>
      </c>
      <c r="H45" s="225" t="s">
        <v>198</v>
      </c>
      <c r="I45" s="225" t="s">
        <v>198</v>
      </c>
      <c r="J45" s="739" t="s">
        <v>198</v>
      </c>
      <c r="K45" s="739" t="s">
        <v>198</v>
      </c>
      <c r="L45" s="225" t="s">
        <v>198</v>
      </c>
      <c r="M45" s="739" t="s">
        <v>198</v>
      </c>
      <c r="N45" s="225" t="s">
        <v>198</v>
      </c>
      <c r="O45" s="739" t="s">
        <v>198</v>
      </c>
      <c r="P45" s="225" t="s">
        <v>198</v>
      </c>
      <c r="Q45" s="225" t="s">
        <v>198</v>
      </c>
      <c r="R45" s="227">
        <f t="shared" si="0"/>
        <v>6</v>
      </c>
    </row>
    <row r="46" spans="1:18" s="214" customFormat="1" ht="9" x14ac:dyDescent="0.25">
      <c r="A46" s="736"/>
      <c r="B46" s="736"/>
      <c r="C46" s="737"/>
      <c r="D46" s="737"/>
      <c r="E46" s="216"/>
      <c r="F46" s="216"/>
      <c r="G46" s="216"/>
      <c r="H46" s="216"/>
      <c r="I46" s="216"/>
      <c r="J46" s="737"/>
      <c r="K46" s="737"/>
      <c r="L46" s="216"/>
      <c r="M46" s="737"/>
      <c r="N46" s="216"/>
      <c r="O46" s="737"/>
      <c r="P46" s="216"/>
      <c r="Q46" s="216"/>
      <c r="R46" s="199"/>
    </row>
    <row r="47" spans="1:18" s="214" customFormat="1" ht="9" x14ac:dyDescent="0.25">
      <c r="A47" s="736" t="s">
        <v>82</v>
      </c>
      <c r="B47" s="736" t="s">
        <v>21</v>
      </c>
      <c r="C47" s="737">
        <v>14</v>
      </c>
      <c r="D47" s="737" t="s">
        <v>198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216" t="s">
        <v>198</v>
      </c>
      <c r="J47" s="737" t="s">
        <v>198</v>
      </c>
      <c r="K47" s="737" t="s">
        <v>198</v>
      </c>
      <c r="L47" s="216" t="s">
        <v>198</v>
      </c>
      <c r="M47" s="737" t="s">
        <v>198</v>
      </c>
      <c r="N47" s="216" t="s">
        <v>198</v>
      </c>
      <c r="O47" s="737" t="s">
        <v>198</v>
      </c>
      <c r="P47" s="216" t="s">
        <v>198</v>
      </c>
      <c r="Q47" s="216" t="s">
        <v>198</v>
      </c>
      <c r="R47" s="199">
        <f t="shared" si="0"/>
        <v>14</v>
      </c>
    </row>
    <row r="48" spans="1:18" s="214" customFormat="1" ht="9" x14ac:dyDescent="0.25">
      <c r="A48" s="736" t="s">
        <v>82</v>
      </c>
      <c r="B48" s="736" t="s">
        <v>22</v>
      </c>
      <c r="C48" s="737">
        <v>4</v>
      </c>
      <c r="D48" s="737" t="s">
        <v>198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216" t="s">
        <v>198</v>
      </c>
      <c r="J48" s="737" t="s">
        <v>198</v>
      </c>
      <c r="K48" s="737" t="s">
        <v>198</v>
      </c>
      <c r="L48" s="216" t="s">
        <v>198</v>
      </c>
      <c r="M48" s="737" t="s">
        <v>198</v>
      </c>
      <c r="N48" s="216" t="s">
        <v>198</v>
      </c>
      <c r="O48" s="737" t="s">
        <v>198</v>
      </c>
      <c r="P48" s="216" t="s">
        <v>198</v>
      </c>
      <c r="Q48" s="216" t="s">
        <v>198</v>
      </c>
      <c r="R48" s="199">
        <f t="shared" si="0"/>
        <v>4</v>
      </c>
    </row>
    <row r="49" spans="1:18" s="214" customFormat="1" ht="9" x14ac:dyDescent="0.25">
      <c r="A49" s="736" t="s">
        <v>83</v>
      </c>
      <c r="B49" s="736" t="s">
        <v>21</v>
      </c>
      <c r="C49" s="737">
        <v>50</v>
      </c>
      <c r="D49" s="737">
        <v>91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216" t="s">
        <v>198</v>
      </c>
      <c r="J49" s="737" t="s">
        <v>198</v>
      </c>
      <c r="K49" s="737" t="s">
        <v>198</v>
      </c>
      <c r="L49" s="216" t="s">
        <v>198</v>
      </c>
      <c r="M49" s="737" t="s">
        <v>198</v>
      </c>
      <c r="N49" s="216" t="s">
        <v>198</v>
      </c>
      <c r="O49" s="737" t="s">
        <v>198</v>
      </c>
      <c r="P49" s="216" t="s">
        <v>198</v>
      </c>
      <c r="Q49" s="216" t="s">
        <v>198</v>
      </c>
      <c r="R49" s="199">
        <f t="shared" si="0"/>
        <v>141</v>
      </c>
    </row>
    <row r="50" spans="1:18" s="214" customFormat="1" ht="9" x14ac:dyDescent="0.25">
      <c r="A50" s="736" t="s">
        <v>83</v>
      </c>
      <c r="B50" s="736" t="s">
        <v>22</v>
      </c>
      <c r="C50" s="737">
        <v>16</v>
      </c>
      <c r="D50" s="737">
        <v>86</v>
      </c>
      <c r="E50" s="216" t="s">
        <v>198</v>
      </c>
      <c r="F50" s="216" t="s">
        <v>198</v>
      </c>
      <c r="G50" s="216" t="s">
        <v>198</v>
      </c>
      <c r="H50" s="216" t="s">
        <v>198</v>
      </c>
      <c r="I50" s="216" t="s">
        <v>198</v>
      </c>
      <c r="J50" s="737" t="s">
        <v>198</v>
      </c>
      <c r="K50" s="737" t="s">
        <v>198</v>
      </c>
      <c r="L50" s="216" t="s">
        <v>198</v>
      </c>
      <c r="M50" s="737" t="s">
        <v>198</v>
      </c>
      <c r="N50" s="216" t="s">
        <v>198</v>
      </c>
      <c r="O50" s="737" t="s">
        <v>198</v>
      </c>
      <c r="P50" s="216" t="s">
        <v>198</v>
      </c>
      <c r="Q50" s="216" t="s">
        <v>198</v>
      </c>
      <c r="R50" s="199">
        <f t="shared" si="0"/>
        <v>102</v>
      </c>
    </row>
    <row r="51" spans="1:18" s="214" customFormat="1" ht="9" x14ac:dyDescent="0.25">
      <c r="A51" s="736" t="s">
        <v>71</v>
      </c>
      <c r="B51" s="736" t="s">
        <v>21</v>
      </c>
      <c r="C51" s="737" t="s">
        <v>198</v>
      </c>
      <c r="D51" s="737">
        <v>94</v>
      </c>
      <c r="E51" s="216" t="s">
        <v>198</v>
      </c>
      <c r="F51" s="216" t="s">
        <v>198</v>
      </c>
      <c r="G51" s="216" t="s">
        <v>198</v>
      </c>
      <c r="H51" s="216" t="s">
        <v>198</v>
      </c>
      <c r="I51" s="216" t="s">
        <v>198</v>
      </c>
      <c r="J51" s="737" t="s">
        <v>198</v>
      </c>
      <c r="K51" s="737" t="s">
        <v>198</v>
      </c>
      <c r="L51" s="216" t="s">
        <v>198</v>
      </c>
      <c r="M51" s="737" t="s">
        <v>198</v>
      </c>
      <c r="N51" s="216" t="s">
        <v>198</v>
      </c>
      <c r="O51" s="737" t="s">
        <v>198</v>
      </c>
      <c r="P51" s="216" t="s">
        <v>198</v>
      </c>
      <c r="Q51" s="216" t="s">
        <v>198</v>
      </c>
      <c r="R51" s="199">
        <f t="shared" si="0"/>
        <v>94</v>
      </c>
    </row>
    <row r="52" spans="1:18" s="214" customFormat="1" ht="9" x14ac:dyDescent="0.25">
      <c r="A52" s="736" t="s">
        <v>71</v>
      </c>
      <c r="B52" s="736" t="s">
        <v>22</v>
      </c>
      <c r="C52" s="737" t="s">
        <v>198</v>
      </c>
      <c r="D52" s="737">
        <v>35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216" t="s">
        <v>198</v>
      </c>
      <c r="J52" s="737" t="s">
        <v>198</v>
      </c>
      <c r="K52" s="737" t="s">
        <v>198</v>
      </c>
      <c r="L52" s="216" t="s">
        <v>198</v>
      </c>
      <c r="M52" s="737" t="s">
        <v>198</v>
      </c>
      <c r="N52" s="216" t="s">
        <v>198</v>
      </c>
      <c r="O52" s="737" t="s">
        <v>198</v>
      </c>
      <c r="P52" s="216" t="s">
        <v>198</v>
      </c>
      <c r="Q52" s="216" t="s">
        <v>198</v>
      </c>
      <c r="R52" s="199">
        <f t="shared" si="0"/>
        <v>35</v>
      </c>
    </row>
    <row r="53" spans="1:18" s="214" customFormat="1" ht="9" x14ac:dyDescent="0.25">
      <c r="A53" s="736" t="s">
        <v>61</v>
      </c>
      <c r="B53" s="736" t="s">
        <v>21</v>
      </c>
      <c r="C53" s="737" t="s">
        <v>198</v>
      </c>
      <c r="D53" s="737">
        <v>29</v>
      </c>
      <c r="E53" s="216" t="s">
        <v>198</v>
      </c>
      <c r="F53" s="216" t="s">
        <v>198</v>
      </c>
      <c r="G53" s="216" t="s">
        <v>198</v>
      </c>
      <c r="H53" s="216" t="s">
        <v>198</v>
      </c>
      <c r="I53" s="216" t="s">
        <v>198</v>
      </c>
      <c r="J53" s="737" t="s">
        <v>198</v>
      </c>
      <c r="K53" s="737" t="s">
        <v>198</v>
      </c>
      <c r="L53" s="216" t="s">
        <v>198</v>
      </c>
      <c r="M53" s="737" t="s">
        <v>198</v>
      </c>
      <c r="N53" s="216" t="s">
        <v>198</v>
      </c>
      <c r="O53" s="737" t="s">
        <v>198</v>
      </c>
      <c r="P53" s="216" t="s">
        <v>198</v>
      </c>
      <c r="Q53" s="216" t="s">
        <v>198</v>
      </c>
      <c r="R53" s="199">
        <f t="shared" si="0"/>
        <v>29</v>
      </c>
    </row>
    <row r="54" spans="1:18" s="214" customFormat="1" ht="9" x14ac:dyDescent="0.25">
      <c r="A54" s="736" t="s">
        <v>61</v>
      </c>
      <c r="B54" s="736" t="s">
        <v>22</v>
      </c>
      <c r="C54" s="737" t="s">
        <v>198</v>
      </c>
      <c r="D54" s="737">
        <v>8</v>
      </c>
      <c r="E54" s="216" t="s">
        <v>198</v>
      </c>
      <c r="F54" s="216" t="s">
        <v>198</v>
      </c>
      <c r="G54" s="216" t="s">
        <v>198</v>
      </c>
      <c r="H54" s="216" t="s">
        <v>198</v>
      </c>
      <c r="I54" s="216" t="s">
        <v>198</v>
      </c>
      <c r="J54" s="737" t="s">
        <v>198</v>
      </c>
      <c r="K54" s="737" t="s">
        <v>198</v>
      </c>
      <c r="L54" s="216" t="s">
        <v>198</v>
      </c>
      <c r="M54" s="737" t="s">
        <v>198</v>
      </c>
      <c r="N54" s="216" t="s">
        <v>198</v>
      </c>
      <c r="O54" s="737" t="s">
        <v>198</v>
      </c>
      <c r="P54" s="216" t="s">
        <v>198</v>
      </c>
      <c r="Q54" s="216" t="s">
        <v>198</v>
      </c>
      <c r="R54" s="199">
        <f t="shared" si="0"/>
        <v>8</v>
      </c>
    </row>
    <row r="55" spans="1:18" s="214" customFormat="1" ht="9" x14ac:dyDescent="0.25">
      <c r="A55" s="736" t="s">
        <v>84</v>
      </c>
      <c r="B55" s="736" t="s">
        <v>21</v>
      </c>
      <c r="C55" s="737" t="s">
        <v>198</v>
      </c>
      <c r="D55" s="737">
        <v>238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216" t="s">
        <v>198</v>
      </c>
      <c r="J55" s="737" t="s">
        <v>198</v>
      </c>
      <c r="K55" s="737" t="s">
        <v>198</v>
      </c>
      <c r="L55" s="216" t="s">
        <v>198</v>
      </c>
      <c r="M55" s="737" t="s">
        <v>198</v>
      </c>
      <c r="N55" s="216" t="s">
        <v>198</v>
      </c>
      <c r="O55" s="737" t="s">
        <v>198</v>
      </c>
      <c r="P55" s="216" t="s">
        <v>198</v>
      </c>
      <c r="Q55" s="216" t="s">
        <v>198</v>
      </c>
      <c r="R55" s="199">
        <f t="shared" si="0"/>
        <v>238</v>
      </c>
    </row>
    <row r="56" spans="1:18" s="214" customFormat="1" ht="9" x14ac:dyDescent="0.25">
      <c r="A56" s="736" t="s">
        <v>84</v>
      </c>
      <c r="B56" s="736" t="s">
        <v>22</v>
      </c>
      <c r="C56" s="737" t="s">
        <v>198</v>
      </c>
      <c r="D56" s="737">
        <v>60</v>
      </c>
      <c r="E56" s="216" t="s">
        <v>198</v>
      </c>
      <c r="F56" s="216" t="s">
        <v>198</v>
      </c>
      <c r="G56" s="216" t="s">
        <v>198</v>
      </c>
      <c r="H56" s="216" t="s">
        <v>198</v>
      </c>
      <c r="I56" s="216" t="s">
        <v>198</v>
      </c>
      <c r="J56" s="737" t="s">
        <v>198</v>
      </c>
      <c r="K56" s="737" t="s">
        <v>198</v>
      </c>
      <c r="L56" s="216" t="s">
        <v>198</v>
      </c>
      <c r="M56" s="737" t="s">
        <v>198</v>
      </c>
      <c r="N56" s="216" t="s">
        <v>198</v>
      </c>
      <c r="O56" s="737" t="s">
        <v>198</v>
      </c>
      <c r="P56" s="216" t="s">
        <v>198</v>
      </c>
      <c r="Q56" s="216" t="s">
        <v>198</v>
      </c>
      <c r="R56" s="199">
        <f t="shared" si="0"/>
        <v>60</v>
      </c>
    </row>
    <row r="57" spans="1:18" s="214" customFormat="1" ht="9" x14ac:dyDescent="0.25">
      <c r="A57" s="736" t="s">
        <v>62</v>
      </c>
      <c r="B57" s="736" t="s">
        <v>21</v>
      </c>
      <c r="C57" s="737">
        <v>4</v>
      </c>
      <c r="D57" s="737">
        <v>564</v>
      </c>
      <c r="E57" s="216" t="s">
        <v>198</v>
      </c>
      <c r="F57" s="216" t="s">
        <v>198</v>
      </c>
      <c r="G57" s="216" t="s">
        <v>198</v>
      </c>
      <c r="H57" s="216" t="s">
        <v>198</v>
      </c>
      <c r="I57" s="216" t="s">
        <v>198</v>
      </c>
      <c r="J57" s="737" t="s">
        <v>198</v>
      </c>
      <c r="K57" s="737" t="s">
        <v>198</v>
      </c>
      <c r="L57" s="216" t="s">
        <v>198</v>
      </c>
      <c r="M57" s="737" t="s">
        <v>198</v>
      </c>
      <c r="N57" s="216" t="s">
        <v>198</v>
      </c>
      <c r="O57" s="737" t="s">
        <v>198</v>
      </c>
      <c r="P57" s="216" t="s">
        <v>198</v>
      </c>
      <c r="Q57" s="216" t="s">
        <v>198</v>
      </c>
      <c r="R57" s="199">
        <f t="shared" si="0"/>
        <v>568</v>
      </c>
    </row>
    <row r="58" spans="1:18" s="214" customFormat="1" ht="9" x14ac:dyDescent="0.25">
      <c r="A58" s="738" t="s">
        <v>62</v>
      </c>
      <c r="B58" s="738" t="s">
        <v>22</v>
      </c>
      <c r="C58" s="739">
        <v>4</v>
      </c>
      <c r="D58" s="739">
        <v>573</v>
      </c>
      <c r="E58" s="225" t="s">
        <v>198</v>
      </c>
      <c r="F58" s="225" t="s">
        <v>198</v>
      </c>
      <c r="G58" s="225" t="s">
        <v>198</v>
      </c>
      <c r="H58" s="225" t="s">
        <v>198</v>
      </c>
      <c r="I58" s="225" t="s">
        <v>198</v>
      </c>
      <c r="J58" s="739" t="s">
        <v>198</v>
      </c>
      <c r="K58" s="739" t="s">
        <v>198</v>
      </c>
      <c r="L58" s="225" t="s">
        <v>198</v>
      </c>
      <c r="M58" s="739" t="s">
        <v>198</v>
      </c>
      <c r="N58" s="225" t="s">
        <v>198</v>
      </c>
      <c r="O58" s="739" t="s">
        <v>198</v>
      </c>
      <c r="P58" s="225" t="s">
        <v>198</v>
      </c>
      <c r="Q58" s="225" t="s">
        <v>198</v>
      </c>
      <c r="R58" s="227">
        <f t="shared" si="0"/>
        <v>577</v>
      </c>
    </row>
    <row r="59" spans="1:18" s="214" customFormat="1" ht="9" x14ac:dyDescent="0.25">
      <c r="A59" s="740"/>
      <c r="B59" s="740"/>
      <c r="C59" s="741"/>
      <c r="D59" s="741"/>
      <c r="E59" s="173"/>
      <c r="F59" s="173"/>
      <c r="G59" s="173"/>
      <c r="H59" s="173"/>
      <c r="I59" s="173"/>
      <c r="J59" s="741"/>
      <c r="K59" s="741"/>
      <c r="L59" s="173"/>
      <c r="M59" s="741"/>
      <c r="N59" s="173"/>
      <c r="O59" s="741"/>
      <c r="P59" s="173"/>
      <c r="Q59" s="173"/>
      <c r="R59" s="742"/>
    </row>
    <row r="60" spans="1:18" s="214" customFormat="1" ht="9" x14ac:dyDescent="0.25">
      <c r="A60" s="736" t="s">
        <v>63</v>
      </c>
      <c r="B60" s="736" t="s">
        <v>21</v>
      </c>
      <c r="C60" s="737" t="s">
        <v>198</v>
      </c>
      <c r="D60" s="737">
        <v>26</v>
      </c>
      <c r="E60" s="216" t="s">
        <v>198</v>
      </c>
      <c r="F60" s="216" t="s">
        <v>198</v>
      </c>
      <c r="G60" s="216" t="s">
        <v>198</v>
      </c>
      <c r="H60" s="216" t="s">
        <v>198</v>
      </c>
      <c r="I60" s="216" t="s">
        <v>198</v>
      </c>
      <c r="J60" s="737" t="s">
        <v>198</v>
      </c>
      <c r="K60" s="737" t="s">
        <v>198</v>
      </c>
      <c r="L60" s="216" t="s">
        <v>198</v>
      </c>
      <c r="M60" s="737" t="s">
        <v>198</v>
      </c>
      <c r="N60" s="216" t="s">
        <v>198</v>
      </c>
      <c r="O60" s="737" t="s">
        <v>198</v>
      </c>
      <c r="P60" s="216" t="s">
        <v>198</v>
      </c>
      <c r="Q60" s="216" t="s">
        <v>198</v>
      </c>
      <c r="R60" s="199">
        <f t="shared" si="0"/>
        <v>26</v>
      </c>
    </row>
    <row r="61" spans="1:18" s="214" customFormat="1" ht="9" x14ac:dyDescent="0.25">
      <c r="A61" s="738" t="s">
        <v>63</v>
      </c>
      <c r="B61" s="738" t="s">
        <v>22</v>
      </c>
      <c r="C61" s="739" t="s">
        <v>198</v>
      </c>
      <c r="D61" s="739">
        <v>4</v>
      </c>
      <c r="E61" s="225" t="s">
        <v>198</v>
      </c>
      <c r="F61" s="225" t="s">
        <v>198</v>
      </c>
      <c r="G61" s="225" t="s">
        <v>198</v>
      </c>
      <c r="H61" s="225" t="s">
        <v>198</v>
      </c>
      <c r="I61" s="225" t="s">
        <v>198</v>
      </c>
      <c r="J61" s="739" t="s">
        <v>198</v>
      </c>
      <c r="K61" s="739" t="s">
        <v>198</v>
      </c>
      <c r="L61" s="225" t="s">
        <v>198</v>
      </c>
      <c r="M61" s="739" t="s">
        <v>198</v>
      </c>
      <c r="N61" s="225" t="s">
        <v>198</v>
      </c>
      <c r="O61" s="739" t="s">
        <v>198</v>
      </c>
      <c r="P61" s="225" t="s">
        <v>198</v>
      </c>
      <c r="Q61" s="225" t="s">
        <v>198</v>
      </c>
      <c r="R61" s="227">
        <f t="shared" ref="R61:R64" si="1">SUM(C61:Q61)</f>
        <v>4</v>
      </c>
    </row>
    <row r="62" spans="1:18" s="214" customFormat="1" ht="9" x14ac:dyDescent="0.25">
      <c r="A62" s="736"/>
      <c r="B62" s="736"/>
      <c r="C62" s="737"/>
      <c r="D62" s="737"/>
      <c r="E62" s="216"/>
      <c r="F62" s="216"/>
      <c r="G62" s="216"/>
      <c r="H62" s="216"/>
      <c r="I62" s="216"/>
      <c r="J62" s="737"/>
      <c r="K62" s="737"/>
      <c r="L62" s="216"/>
      <c r="M62" s="737"/>
      <c r="N62" s="216"/>
      <c r="O62" s="737"/>
      <c r="P62" s="216"/>
      <c r="Q62" s="216"/>
      <c r="R62" s="199"/>
    </row>
    <row r="63" spans="1:18" s="214" customFormat="1" ht="9" x14ac:dyDescent="0.25">
      <c r="A63" s="736" t="s">
        <v>64</v>
      </c>
      <c r="B63" s="736" t="s">
        <v>21</v>
      </c>
      <c r="C63" s="737">
        <v>254</v>
      </c>
      <c r="D63" s="737">
        <v>7</v>
      </c>
      <c r="E63" s="216" t="s">
        <v>198</v>
      </c>
      <c r="F63" s="216" t="s">
        <v>198</v>
      </c>
      <c r="G63" s="216" t="s">
        <v>198</v>
      </c>
      <c r="H63" s="216" t="s">
        <v>198</v>
      </c>
      <c r="I63" s="216" t="s">
        <v>198</v>
      </c>
      <c r="J63" s="737" t="s">
        <v>198</v>
      </c>
      <c r="K63" s="737" t="s">
        <v>198</v>
      </c>
      <c r="L63" s="216" t="s">
        <v>198</v>
      </c>
      <c r="M63" s="737" t="s">
        <v>198</v>
      </c>
      <c r="N63" s="216" t="s">
        <v>198</v>
      </c>
      <c r="O63" s="737" t="s">
        <v>198</v>
      </c>
      <c r="P63" s="216" t="s">
        <v>198</v>
      </c>
      <c r="Q63" s="216" t="s">
        <v>198</v>
      </c>
      <c r="R63" s="199">
        <f t="shared" si="1"/>
        <v>261</v>
      </c>
    </row>
    <row r="64" spans="1:18" s="214" customFormat="1" ht="9" x14ac:dyDescent="0.25">
      <c r="A64" s="738" t="s">
        <v>64</v>
      </c>
      <c r="B64" s="738" t="s">
        <v>22</v>
      </c>
      <c r="C64" s="739">
        <v>24</v>
      </c>
      <c r="D64" s="739">
        <v>1</v>
      </c>
      <c r="E64" s="225" t="s">
        <v>198</v>
      </c>
      <c r="F64" s="225" t="s">
        <v>198</v>
      </c>
      <c r="G64" s="225" t="s">
        <v>198</v>
      </c>
      <c r="H64" s="225" t="s">
        <v>198</v>
      </c>
      <c r="I64" s="225" t="s">
        <v>198</v>
      </c>
      <c r="J64" s="739" t="s">
        <v>198</v>
      </c>
      <c r="K64" s="739" t="s">
        <v>198</v>
      </c>
      <c r="L64" s="225" t="s">
        <v>198</v>
      </c>
      <c r="M64" s="739" t="s">
        <v>198</v>
      </c>
      <c r="N64" s="225" t="s">
        <v>198</v>
      </c>
      <c r="O64" s="739" t="s">
        <v>198</v>
      </c>
      <c r="P64" s="225" t="s">
        <v>198</v>
      </c>
      <c r="Q64" s="225" t="s">
        <v>198</v>
      </c>
      <c r="R64" s="227">
        <f t="shared" si="1"/>
        <v>25</v>
      </c>
    </row>
    <row r="65" spans="1:18" s="214" customFormat="1" ht="9" x14ac:dyDescent="0.25">
      <c r="A65" s="199"/>
      <c r="B65" s="199"/>
      <c r="C65" s="199"/>
      <c r="D65" s="199"/>
      <c r="E65" s="199"/>
      <c r="F65" s="199"/>
      <c r="G65" s="199"/>
      <c r="H65" s="199"/>
      <c r="I65" s="199"/>
      <c r="J65" s="199"/>
      <c r="K65" s="199"/>
      <c r="L65" s="199"/>
      <c r="M65" s="199"/>
      <c r="N65" s="199"/>
      <c r="O65" s="199"/>
      <c r="P65" s="199"/>
      <c r="Q65" s="199"/>
      <c r="R65" s="199"/>
    </row>
    <row r="66" spans="1:18" s="302" customFormat="1" ht="9.9499999999999993" customHeight="1" x14ac:dyDescent="0.15">
      <c r="A66" s="743" t="s">
        <v>30</v>
      </c>
      <c r="B66" s="744" t="s">
        <v>21</v>
      </c>
      <c r="C66" s="459">
        <v>0</v>
      </c>
      <c r="D66" s="459">
        <v>0</v>
      </c>
      <c r="E66" s="459">
        <v>0</v>
      </c>
      <c r="F66" s="459">
        <v>0</v>
      </c>
      <c r="G66" s="459">
        <v>0</v>
      </c>
      <c r="H66" s="459">
        <v>0</v>
      </c>
      <c r="I66" s="459">
        <v>0</v>
      </c>
      <c r="J66" s="459">
        <v>0</v>
      </c>
      <c r="K66" s="459">
        <v>0</v>
      </c>
      <c r="L66" s="459">
        <v>0</v>
      </c>
      <c r="M66" s="459">
        <v>12163</v>
      </c>
      <c r="N66" s="459">
        <v>0</v>
      </c>
      <c r="O66" s="459">
        <v>4</v>
      </c>
      <c r="P66" s="459">
        <v>0</v>
      </c>
      <c r="Q66" s="459">
        <v>0</v>
      </c>
      <c r="R66" s="459">
        <v>12167</v>
      </c>
    </row>
    <row r="67" spans="1:18" s="302" customFormat="1" ht="9.9499999999999993" customHeight="1" x14ac:dyDescent="0.15">
      <c r="A67" s="743"/>
      <c r="B67" s="744" t="s">
        <v>22</v>
      </c>
      <c r="C67" s="459">
        <v>0</v>
      </c>
      <c r="D67" s="459">
        <v>0</v>
      </c>
      <c r="E67" s="459">
        <v>0</v>
      </c>
      <c r="F67" s="459">
        <v>0</v>
      </c>
      <c r="G67" s="459">
        <v>0</v>
      </c>
      <c r="H67" s="459">
        <v>0</v>
      </c>
      <c r="I67" s="459">
        <v>0</v>
      </c>
      <c r="J67" s="459">
        <v>0</v>
      </c>
      <c r="K67" s="459">
        <v>0</v>
      </c>
      <c r="L67" s="459">
        <v>0</v>
      </c>
      <c r="M67" s="459">
        <v>3049</v>
      </c>
      <c r="N67" s="459">
        <v>0</v>
      </c>
      <c r="O67" s="459">
        <v>1</v>
      </c>
      <c r="P67" s="459">
        <v>0</v>
      </c>
      <c r="Q67" s="459">
        <v>0</v>
      </c>
      <c r="R67" s="459">
        <v>3050</v>
      </c>
    </row>
    <row r="68" spans="1:18" s="302" customFormat="1" ht="9.9499999999999993" customHeight="1" x14ac:dyDescent="0.15">
      <c r="A68" s="743" t="s">
        <v>31</v>
      </c>
      <c r="B68" s="744" t="s">
        <v>21</v>
      </c>
      <c r="C68" s="460">
        <v>9</v>
      </c>
      <c r="D68" s="460">
        <v>247</v>
      </c>
      <c r="E68" s="460">
        <v>0</v>
      </c>
      <c r="F68" s="460">
        <v>0</v>
      </c>
      <c r="G68" s="460">
        <v>0</v>
      </c>
      <c r="H68" s="460">
        <v>0</v>
      </c>
      <c r="I68" s="460">
        <v>0</v>
      </c>
      <c r="J68" s="460">
        <v>43082</v>
      </c>
      <c r="K68" s="460">
        <v>0</v>
      </c>
      <c r="L68" s="460">
        <v>0</v>
      </c>
      <c r="M68" s="460">
        <v>0</v>
      </c>
      <c r="N68" s="460">
        <v>0</v>
      </c>
      <c r="O68" s="460">
        <v>0</v>
      </c>
      <c r="P68" s="460">
        <v>0</v>
      </c>
      <c r="Q68" s="460">
        <v>0</v>
      </c>
      <c r="R68" s="460">
        <v>43338</v>
      </c>
    </row>
    <row r="69" spans="1:18" s="302" customFormat="1" ht="9.9499999999999993" customHeight="1" x14ac:dyDescent="0.15">
      <c r="A69" s="743"/>
      <c r="B69" s="744" t="s">
        <v>22</v>
      </c>
      <c r="C69" s="460">
        <v>8</v>
      </c>
      <c r="D69" s="460">
        <v>233</v>
      </c>
      <c r="E69" s="460">
        <v>0</v>
      </c>
      <c r="F69" s="460">
        <v>0</v>
      </c>
      <c r="G69" s="460">
        <v>0</v>
      </c>
      <c r="H69" s="460">
        <v>0</v>
      </c>
      <c r="I69" s="460">
        <v>0</v>
      </c>
      <c r="J69" s="460">
        <v>9798</v>
      </c>
      <c r="K69" s="460">
        <v>1264</v>
      </c>
      <c r="L69" s="460">
        <v>0</v>
      </c>
      <c r="M69" s="460">
        <v>0</v>
      </c>
      <c r="N69" s="460">
        <v>0</v>
      </c>
      <c r="O69" s="460">
        <v>0</v>
      </c>
      <c r="P69" s="460">
        <v>0</v>
      </c>
      <c r="Q69" s="460">
        <v>0</v>
      </c>
      <c r="R69" s="460">
        <v>11303</v>
      </c>
    </row>
    <row r="70" spans="1:18" s="302" customFormat="1" ht="9.9499999999999993" customHeight="1" x14ac:dyDescent="0.15">
      <c r="A70" s="743" t="s">
        <v>32</v>
      </c>
      <c r="B70" s="744" t="s">
        <v>21</v>
      </c>
      <c r="C70" s="460">
        <v>68</v>
      </c>
      <c r="D70" s="460">
        <v>1016</v>
      </c>
      <c r="E70" s="460">
        <v>0</v>
      </c>
      <c r="F70" s="460">
        <v>0</v>
      </c>
      <c r="G70" s="460">
        <v>0</v>
      </c>
      <c r="H70" s="460">
        <v>0</v>
      </c>
      <c r="I70" s="460">
        <v>0</v>
      </c>
      <c r="J70" s="460">
        <v>0</v>
      </c>
      <c r="K70" s="460">
        <v>0</v>
      </c>
      <c r="L70" s="460">
        <v>0</v>
      </c>
      <c r="M70" s="460">
        <v>0</v>
      </c>
      <c r="N70" s="460">
        <v>0</v>
      </c>
      <c r="O70" s="460">
        <v>0</v>
      </c>
      <c r="P70" s="460">
        <v>0</v>
      </c>
      <c r="Q70" s="460">
        <v>0</v>
      </c>
      <c r="R70" s="460">
        <v>1084</v>
      </c>
    </row>
    <row r="71" spans="1:18" s="302" customFormat="1" ht="9.9499999999999993" customHeight="1" x14ac:dyDescent="0.15">
      <c r="A71" s="743"/>
      <c r="B71" s="744" t="s">
        <v>22</v>
      </c>
      <c r="C71" s="460">
        <v>24</v>
      </c>
      <c r="D71" s="460">
        <v>762</v>
      </c>
      <c r="E71" s="460">
        <v>0</v>
      </c>
      <c r="F71" s="460">
        <v>0</v>
      </c>
      <c r="G71" s="460">
        <v>0</v>
      </c>
      <c r="H71" s="460">
        <v>0</v>
      </c>
      <c r="I71" s="460">
        <v>0</v>
      </c>
      <c r="J71" s="460">
        <v>0</v>
      </c>
      <c r="K71" s="460">
        <v>0</v>
      </c>
      <c r="L71" s="460">
        <v>0</v>
      </c>
      <c r="M71" s="460">
        <v>0</v>
      </c>
      <c r="N71" s="460">
        <v>0</v>
      </c>
      <c r="O71" s="460">
        <v>0</v>
      </c>
      <c r="P71" s="460">
        <v>0</v>
      </c>
      <c r="Q71" s="460">
        <v>0</v>
      </c>
      <c r="R71" s="460">
        <v>786</v>
      </c>
    </row>
    <row r="72" spans="1:18" s="302" customFormat="1" ht="9.9499999999999993" customHeight="1" x14ac:dyDescent="0.15">
      <c r="A72" s="743" t="s">
        <v>33</v>
      </c>
      <c r="B72" s="744" t="s">
        <v>21</v>
      </c>
      <c r="C72" s="459">
        <v>0</v>
      </c>
      <c r="D72" s="459">
        <v>26</v>
      </c>
      <c r="E72" s="459">
        <v>0</v>
      </c>
      <c r="F72" s="459">
        <v>0</v>
      </c>
      <c r="G72" s="459">
        <v>0</v>
      </c>
      <c r="H72" s="459">
        <v>0</v>
      </c>
      <c r="I72" s="459">
        <v>0</v>
      </c>
      <c r="J72" s="459">
        <v>0</v>
      </c>
      <c r="K72" s="459">
        <v>0</v>
      </c>
      <c r="L72" s="459">
        <v>0</v>
      </c>
      <c r="M72" s="459">
        <v>0</v>
      </c>
      <c r="N72" s="459">
        <v>0</v>
      </c>
      <c r="O72" s="459">
        <v>0</v>
      </c>
      <c r="P72" s="459">
        <v>0</v>
      </c>
      <c r="Q72" s="459">
        <v>0</v>
      </c>
      <c r="R72" s="459">
        <v>26</v>
      </c>
    </row>
    <row r="73" spans="1:18" s="302" customFormat="1" ht="9.9499999999999993" customHeight="1" x14ac:dyDescent="0.15">
      <c r="A73" s="743"/>
      <c r="B73" s="744" t="s">
        <v>22</v>
      </c>
      <c r="C73" s="459">
        <v>0</v>
      </c>
      <c r="D73" s="459">
        <v>4</v>
      </c>
      <c r="E73" s="459">
        <v>0</v>
      </c>
      <c r="F73" s="459">
        <v>0</v>
      </c>
      <c r="G73" s="459">
        <v>0</v>
      </c>
      <c r="H73" s="459">
        <v>0</v>
      </c>
      <c r="I73" s="459">
        <v>0</v>
      </c>
      <c r="J73" s="459">
        <v>0</v>
      </c>
      <c r="K73" s="459">
        <v>0</v>
      </c>
      <c r="L73" s="459">
        <v>0</v>
      </c>
      <c r="M73" s="459">
        <v>0</v>
      </c>
      <c r="N73" s="459">
        <v>0</v>
      </c>
      <c r="O73" s="459">
        <v>0</v>
      </c>
      <c r="P73" s="459">
        <v>0</v>
      </c>
      <c r="Q73" s="459">
        <v>0</v>
      </c>
      <c r="R73" s="459">
        <v>4</v>
      </c>
    </row>
    <row r="74" spans="1:18" s="302" customFormat="1" ht="9.9499999999999993" customHeight="1" x14ac:dyDescent="0.15">
      <c r="A74" s="743" t="s">
        <v>34</v>
      </c>
      <c r="B74" s="744" t="s">
        <v>21</v>
      </c>
      <c r="C74" s="460">
        <v>254</v>
      </c>
      <c r="D74" s="460">
        <v>7</v>
      </c>
      <c r="E74" s="460">
        <v>0</v>
      </c>
      <c r="F74" s="460">
        <v>0</v>
      </c>
      <c r="G74" s="460">
        <v>0</v>
      </c>
      <c r="H74" s="460">
        <v>0</v>
      </c>
      <c r="I74" s="460">
        <v>0</v>
      </c>
      <c r="J74" s="460">
        <v>0</v>
      </c>
      <c r="K74" s="460">
        <v>0</v>
      </c>
      <c r="L74" s="460">
        <v>0</v>
      </c>
      <c r="M74" s="460">
        <v>0</v>
      </c>
      <c r="N74" s="460">
        <v>0</v>
      </c>
      <c r="O74" s="460">
        <v>0</v>
      </c>
      <c r="P74" s="460">
        <v>0</v>
      </c>
      <c r="Q74" s="460">
        <v>0</v>
      </c>
      <c r="R74" s="460">
        <v>261</v>
      </c>
    </row>
    <row r="75" spans="1:18" s="302" customFormat="1" ht="9.9499999999999993" customHeight="1" x14ac:dyDescent="0.15">
      <c r="A75" s="743"/>
      <c r="B75" s="744" t="s">
        <v>22</v>
      </c>
      <c r="C75" s="460">
        <v>24</v>
      </c>
      <c r="D75" s="460">
        <v>1</v>
      </c>
      <c r="E75" s="460">
        <v>0</v>
      </c>
      <c r="F75" s="460">
        <v>0</v>
      </c>
      <c r="G75" s="460">
        <v>0</v>
      </c>
      <c r="H75" s="460">
        <v>0</v>
      </c>
      <c r="I75" s="460">
        <v>0</v>
      </c>
      <c r="J75" s="460">
        <v>0</v>
      </c>
      <c r="K75" s="460">
        <v>0</v>
      </c>
      <c r="L75" s="460">
        <v>0</v>
      </c>
      <c r="M75" s="460">
        <v>0</v>
      </c>
      <c r="N75" s="460">
        <v>0</v>
      </c>
      <c r="O75" s="460">
        <v>0</v>
      </c>
      <c r="P75" s="460">
        <v>0</v>
      </c>
      <c r="Q75" s="460">
        <v>0</v>
      </c>
      <c r="R75" s="460">
        <v>25</v>
      </c>
    </row>
    <row r="76" spans="1:18" s="302" customFormat="1" ht="11.25" customHeight="1" x14ac:dyDescent="0.15">
      <c r="A76" s="347" t="s">
        <v>35</v>
      </c>
      <c r="B76" s="745" t="s">
        <v>21</v>
      </c>
      <c r="C76" s="411">
        <v>331</v>
      </c>
      <c r="D76" s="411">
        <v>1296</v>
      </c>
      <c r="E76" s="411">
        <v>0</v>
      </c>
      <c r="F76" s="411">
        <v>0</v>
      </c>
      <c r="G76" s="411">
        <v>0</v>
      </c>
      <c r="H76" s="411">
        <v>0</v>
      </c>
      <c r="I76" s="411">
        <v>0</v>
      </c>
      <c r="J76" s="411">
        <v>43082</v>
      </c>
      <c r="K76" s="411">
        <v>0</v>
      </c>
      <c r="L76" s="411">
        <v>0</v>
      </c>
      <c r="M76" s="411">
        <v>12163</v>
      </c>
      <c r="N76" s="411">
        <v>0</v>
      </c>
      <c r="O76" s="411">
        <v>4</v>
      </c>
      <c r="P76" s="411">
        <v>0</v>
      </c>
      <c r="Q76" s="411">
        <v>0</v>
      </c>
      <c r="R76" s="411">
        <v>56876</v>
      </c>
    </row>
    <row r="77" spans="1:18" s="302" customFormat="1" ht="11.25" customHeight="1" x14ac:dyDescent="0.15">
      <c r="A77" s="319"/>
      <c r="B77" s="746" t="s">
        <v>22</v>
      </c>
      <c r="C77" s="413">
        <v>56</v>
      </c>
      <c r="D77" s="413">
        <v>1000</v>
      </c>
      <c r="E77" s="413">
        <v>0</v>
      </c>
      <c r="F77" s="413">
        <v>0</v>
      </c>
      <c r="G77" s="413">
        <v>0</v>
      </c>
      <c r="H77" s="413">
        <v>0</v>
      </c>
      <c r="I77" s="413">
        <v>0</v>
      </c>
      <c r="J77" s="413">
        <v>9798</v>
      </c>
      <c r="K77" s="413">
        <v>1264</v>
      </c>
      <c r="L77" s="413">
        <v>0</v>
      </c>
      <c r="M77" s="413">
        <v>3049</v>
      </c>
      <c r="N77" s="413">
        <v>0</v>
      </c>
      <c r="O77" s="413">
        <v>1</v>
      </c>
      <c r="P77" s="413">
        <v>0</v>
      </c>
      <c r="Q77" s="413">
        <v>0</v>
      </c>
      <c r="R77" s="413">
        <v>15168</v>
      </c>
    </row>
    <row r="78" spans="1:18" s="302" customFormat="1" ht="9.9499999999999993" customHeight="1" x14ac:dyDescent="0.15">
      <c r="A78" s="301"/>
      <c r="B78" s="489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</row>
    <row r="79" spans="1:18" s="302" customFormat="1" ht="11.25" customHeight="1" x14ac:dyDescent="0.15">
      <c r="A79" s="301"/>
      <c r="B79" s="489"/>
      <c r="C79" s="100" t="s">
        <v>36</v>
      </c>
      <c r="D79" s="100"/>
      <c r="E79" s="212"/>
      <c r="F79" s="212" t="s">
        <v>37</v>
      </c>
      <c r="G79" s="301"/>
      <c r="H79" s="212"/>
      <c r="I79" s="212" t="s">
        <v>38</v>
      </c>
      <c r="J79" s="171"/>
      <c r="K79" s="301"/>
      <c r="L79" s="212" t="s">
        <v>39</v>
      </c>
      <c r="M79" s="301"/>
      <c r="N79" s="212"/>
      <c r="O79" s="195" t="s">
        <v>40</v>
      </c>
      <c r="P79" s="212"/>
      <c r="Q79" s="301"/>
      <c r="R79" s="171"/>
    </row>
    <row r="80" spans="1:18" s="302" customFormat="1" ht="11.25" customHeight="1" x14ac:dyDescent="0.15">
      <c r="A80" s="301"/>
      <c r="B80" s="489"/>
      <c r="C80" s="100" t="s">
        <v>41</v>
      </c>
      <c r="D80" s="100"/>
      <c r="E80" s="212"/>
      <c r="F80" s="212" t="s">
        <v>42</v>
      </c>
      <c r="G80" s="301"/>
      <c r="H80" s="212"/>
      <c r="I80" s="212" t="s">
        <v>43</v>
      </c>
      <c r="J80" s="171"/>
      <c r="K80" s="301"/>
      <c r="L80" s="212" t="s">
        <v>44</v>
      </c>
      <c r="M80" s="301"/>
      <c r="N80" s="212"/>
      <c r="O80" s="212" t="s">
        <v>45</v>
      </c>
      <c r="P80" s="212"/>
      <c r="Q80" s="301"/>
      <c r="R80" s="171"/>
    </row>
    <row r="81" spans="1:18" s="302" customFormat="1" ht="11.25" customHeight="1" x14ac:dyDescent="0.15">
      <c r="A81" s="301"/>
      <c r="B81" s="489"/>
      <c r="C81" s="100" t="s">
        <v>46</v>
      </c>
      <c r="D81" s="100"/>
      <c r="E81" s="212"/>
      <c r="F81" s="212" t="s">
        <v>47</v>
      </c>
      <c r="G81" s="301"/>
      <c r="H81" s="212"/>
      <c r="I81" s="195" t="s">
        <v>48</v>
      </c>
      <c r="J81" s="171"/>
      <c r="K81" s="301"/>
      <c r="L81" s="195" t="s">
        <v>49</v>
      </c>
      <c r="M81" s="301"/>
      <c r="N81" s="212"/>
      <c r="O81" s="195" t="s">
        <v>50</v>
      </c>
      <c r="P81" s="212"/>
      <c r="Q81" s="301"/>
      <c r="R81" s="171"/>
    </row>
    <row r="82" spans="1:18" s="302" customFormat="1" ht="9" x14ac:dyDescent="0.15">
      <c r="A82" s="301"/>
      <c r="B82" s="489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</row>
    <row r="83" spans="1:18" s="302" customFormat="1" ht="9" x14ac:dyDescent="0.15">
      <c r="B83" s="323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workbookViewId="0">
      <selection sqref="A1:R1"/>
    </sheetView>
  </sheetViews>
  <sheetFormatPr baseColWidth="10" defaultRowHeight="15" x14ac:dyDescent="0.25"/>
  <cols>
    <col min="1" max="1" width="18.85546875" bestFit="1" customWidth="1"/>
    <col min="2" max="2" width="2.28515625" bestFit="1" customWidth="1"/>
    <col min="3" max="18" width="6.7109375" customWidth="1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88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747" t="s">
        <v>3</v>
      </c>
      <c r="B6" s="461"/>
      <c r="C6" s="462" t="s">
        <v>4</v>
      </c>
      <c r="D6" s="462" t="s">
        <v>5</v>
      </c>
      <c r="E6" s="462" t="s">
        <v>6</v>
      </c>
      <c r="F6" s="462" t="s">
        <v>7</v>
      </c>
      <c r="G6" s="462" t="s">
        <v>8</v>
      </c>
      <c r="H6" s="462" t="s">
        <v>9</v>
      </c>
      <c r="I6" s="462" t="s">
        <v>10</v>
      </c>
      <c r="J6" s="462" t="s">
        <v>11</v>
      </c>
      <c r="K6" s="462" t="s">
        <v>12</v>
      </c>
      <c r="L6" s="462" t="s">
        <v>13</v>
      </c>
      <c r="M6" s="463" t="s">
        <v>14</v>
      </c>
      <c r="N6" s="331" t="s">
        <v>15</v>
      </c>
      <c r="O6" s="463" t="s">
        <v>16</v>
      </c>
      <c r="P6" s="331" t="s">
        <v>17</v>
      </c>
      <c r="Q6" s="331" t="s">
        <v>18</v>
      </c>
      <c r="R6" s="331" t="s">
        <v>19</v>
      </c>
    </row>
    <row r="7" spans="1:18" s="207" customFormat="1" ht="9.9499999999999993" customHeight="1" x14ac:dyDescent="0.25">
      <c r="A7" s="748" t="s">
        <v>53</v>
      </c>
      <c r="B7" s="748" t="s">
        <v>21</v>
      </c>
      <c r="C7" s="763" t="s">
        <v>198</v>
      </c>
      <c r="D7" s="763" t="s">
        <v>198</v>
      </c>
      <c r="E7" s="763" t="s">
        <v>198</v>
      </c>
      <c r="F7" s="763" t="s">
        <v>198</v>
      </c>
      <c r="G7" s="763" t="s">
        <v>198</v>
      </c>
      <c r="H7" s="763" t="s">
        <v>198</v>
      </c>
      <c r="I7" s="763" t="s">
        <v>198</v>
      </c>
      <c r="J7" s="763" t="s">
        <v>198</v>
      </c>
      <c r="K7" s="763" t="s">
        <v>198</v>
      </c>
      <c r="L7" s="763" t="s">
        <v>198</v>
      </c>
      <c r="M7" s="749">
        <v>25732</v>
      </c>
      <c r="N7" s="763" t="s">
        <v>198</v>
      </c>
      <c r="O7" s="763" t="s">
        <v>198</v>
      </c>
      <c r="P7" s="763" t="s">
        <v>198</v>
      </c>
      <c r="Q7" s="763" t="s">
        <v>198</v>
      </c>
      <c r="R7" s="60">
        <f>SUM(C7:Q7)</f>
        <v>25732</v>
      </c>
    </row>
    <row r="8" spans="1:18" s="207" customFormat="1" ht="9.9499999999999993" customHeight="1" x14ac:dyDescent="0.25">
      <c r="A8" s="748" t="s">
        <v>53</v>
      </c>
      <c r="B8" s="748" t="s">
        <v>22</v>
      </c>
      <c r="C8" s="763" t="s">
        <v>198</v>
      </c>
      <c r="D8" s="763" t="s">
        <v>198</v>
      </c>
      <c r="E8" s="763" t="s">
        <v>198</v>
      </c>
      <c r="F8" s="763" t="s">
        <v>198</v>
      </c>
      <c r="G8" s="763" t="s">
        <v>198</v>
      </c>
      <c r="H8" s="763" t="s">
        <v>198</v>
      </c>
      <c r="I8" s="763" t="s">
        <v>198</v>
      </c>
      <c r="J8" s="763" t="s">
        <v>198</v>
      </c>
      <c r="K8" s="763" t="s">
        <v>198</v>
      </c>
      <c r="L8" s="763" t="s">
        <v>198</v>
      </c>
      <c r="M8" s="749">
        <v>6659</v>
      </c>
      <c r="N8" s="763" t="s">
        <v>198</v>
      </c>
      <c r="O8" s="763" t="s">
        <v>198</v>
      </c>
      <c r="P8" s="763" t="s">
        <v>198</v>
      </c>
      <c r="Q8" s="763" t="s">
        <v>198</v>
      </c>
      <c r="R8" s="60">
        <f t="shared" ref="R8:R12" si="0">SUM(C8:Q8)</f>
        <v>6659</v>
      </c>
    </row>
    <row r="9" spans="1:18" s="207" customFormat="1" ht="9.9499999999999993" customHeight="1" x14ac:dyDescent="0.25">
      <c r="A9" s="748" t="s">
        <v>54</v>
      </c>
      <c r="B9" s="748" t="s">
        <v>21</v>
      </c>
      <c r="C9" s="763" t="s">
        <v>198</v>
      </c>
      <c r="D9" s="763" t="s">
        <v>198</v>
      </c>
      <c r="E9" s="763" t="s">
        <v>198</v>
      </c>
      <c r="F9" s="763" t="s">
        <v>198</v>
      </c>
      <c r="G9" s="763" t="s">
        <v>198</v>
      </c>
      <c r="H9" s="763" t="s">
        <v>198</v>
      </c>
      <c r="I9" s="763" t="s">
        <v>198</v>
      </c>
      <c r="J9" s="763" t="s">
        <v>198</v>
      </c>
      <c r="K9" s="763" t="s">
        <v>198</v>
      </c>
      <c r="L9" s="763" t="s">
        <v>198</v>
      </c>
      <c r="M9" s="749">
        <v>8</v>
      </c>
      <c r="N9" s="763" t="s">
        <v>198</v>
      </c>
      <c r="O9" s="763" t="s">
        <v>198</v>
      </c>
      <c r="P9" s="763" t="s">
        <v>198</v>
      </c>
      <c r="Q9" s="763" t="s">
        <v>198</v>
      </c>
      <c r="R9" s="60">
        <f t="shared" si="0"/>
        <v>8</v>
      </c>
    </row>
    <row r="10" spans="1:18" s="207" customFormat="1" ht="9.9499999999999993" customHeight="1" x14ac:dyDescent="0.25">
      <c r="A10" s="748" t="s">
        <v>54</v>
      </c>
      <c r="B10" s="748" t="s">
        <v>22</v>
      </c>
      <c r="C10" s="763" t="s">
        <v>198</v>
      </c>
      <c r="D10" s="763" t="s">
        <v>198</v>
      </c>
      <c r="E10" s="763" t="s">
        <v>198</v>
      </c>
      <c r="F10" s="763" t="s">
        <v>198</v>
      </c>
      <c r="G10" s="763" t="s">
        <v>198</v>
      </c>
      <c r="H10" s="763" t="s">
        <v>198</v>
      </c>
      <c r="I10" s="763" t="s">
        <v>198</v>
      </c>
      <c r="J10" s="763" t="s">
        <v>198</v>
      </c>
      <c r="K10" s="763" t="s">
        <v>198</v>
      </c>
      <c r="L10" s="763" t="s">
        <v>198</v>
      </c>
      <c r="M10" s="749">
        <v>3</v>
      </c>
      <c r="N10" s="763" t="s">
        <v>198</v>
      </c>
      <c r="O10" s="763" t="s">
        <v>198</v>
      </c>
      <c r="P10" s="763" t="s">
        <v>198</v>
      </c>
      <c r="Q10" s="763" t="s">
        <v>198</v>
      </c>
      <c r="R10" s="60">
        <f t="shared" si="0"/>
        <v>3</v>
      </c>
    </row>
    <row r="11" spans="1:18" s="207" customFormat="1" ht="9.9499999999999993" customHeight="1" x14ac:dyDescent="0.25">
      <c r="A11" s="748" t="s">
        <v>55</v>
      </c>
      <c r="B11" s="748" t="s">
        <v>21</v>
      </c>
      <c r="C11" s="763" t="s">
        <v>198</v>
      </c>
      <c r="D11" s="763" t="s">
        <v>198</v>
      </c>
      <c r="E11" s="763" t="s">
        <v>198</v>
      </c>
      <c r="F11" s="763" t="s">
        <v>198</v>
      </c>
      <c r="G11" s="763" t="s">
        <v>198</v>
      </c>
      <c r="H11" s="763" t="s">
        <v>198</v>
      </c>
      <c r="I11" s="763" t="s">
        <v>198</v>
      </c>
      <c r="J11" s="763" t="s">
        <v>198</v>
      </c>
      <c r="K11" s="763" t="s">
        <v>198</v>
      </c>
      <c r="L11" s="763" t="s">
        <v>198</v>
      </c>
      <c r="M11" s="749">
        <v>2097</v>
      </c>
      <c r="N11" s="763" t="s">
        <v>198</v>
      </c>
      <c r="O11" s="763" t="s">
        <v>198</v>
      </c>
      <c r="P11" s="763" t="s">
        <v>198</v>
      </c>
      <c r="Q11" s="763" t="s">
        <v>198</v>
      </c>
      <c r="R11" s="60">
        <f t="shared" si="0"/>
        <v>2097</v>
      </c>
    </row>
    <row r="12" spans="1:18" s="207" customFormat="1" ht="9.9499999999999993" customHeight="1" x14ac:dyDescent="0.25">
      <c r="A12" s="751" t="s">
        <v>55</v>
      </c>
      <c r="B12" s="751" t="s">
        <v>22</v>
      </c>
      <c r="C12" s="764" t="s">
        <v>198</v>
      </c>
      <c r="D12" s="764" t="s">
        <v>198</v>
      </c>
      <c r="E12" s="764" t="s">
        <v>198</v>
      </c>
      <c r="F12" s="764" t="s">
        <v>198</v>
      </c>
      <c r="G12" s="764" t="s">
        <v>198</v>
      </c>
      <c r="H12" s="764" t="s">
        <v>198</v>
      </c>
      <c r="I12" s="764" t="s">
        <v>198</v>
      </c>
      <c r="J12" s="764" t="s">
        <v>198</v>
      </c>
      <c r="K12" s="764" t="s">
        <v>198</v>
      </c>
      <c r="L12" s="764" t="s">
        <v>198</v>
      </c>
      <c r="M12" s="752">
        <v>559</v>
      </c>
      <c r="N12" s="764" t="s">
        <v>198</v>
      </c>
      <c r="O12" s="764" t="s">
        <v>198</v>
      </c>
      <c r="P12" s="764" t="s">
        <v>198</v>
      </c>
      <c r="Q12" s="764" t="s">
        <v>198</v>
      </c>
      <c r="R12" s="287">
        <f t="shared" si="0"/>
        <v>559</v>
      </c>
    </row>
    <row r="13" spans="1:18" s="207" customFormat="1" ht="9.9499999999999993" customHeight="1" x14ac:dyDescent="0.25"/>
    <row r="14" spans="1:18" s="207" customFormat="1" ht="9.9499999999999993" customHeight="1" x14ac:dyDescent="0.25">
      <c r="A14" s="753" t="s">
        <v>30</v>
      </c>
      <c r="B14" s="754" t="s">
        <v>21</v>
      </c>
      <c r="C14" s="174">
        <v>0</v>
      </c>
      <c r="D14" s="174">
        <v>0</v>
      </c>
      <c r="E14" s="174">
        <v>0</v>
      </c>
      <c r="F14" s="174">
        <v>0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0</v>
      </c>
      <c r="M14" s="174">
        <v>27837</v>
      </c>
      <c r="N14" s="174">
        <v>0</v>
      </c>
      <c r="O14" s="174">
        <v>0</v>
      </c>
      <c r="P14" s="174">
        <v>0</v>
      </c>
      <c r="Q14" s="174">
        <v>0</v>
      </c>
      <c r="R14" s="174">
        <v>27837</v>
      </c>
    </row>
    <row r="15" spans="1:18" s="207" customFormat="1" ht="9.9499999999999993" customHeight="1" x14ac:dyDescent="0.25">
      <c r="A15" s="753"/>
      <c r="B15" s="754" t="s">
        <v>22</v>
      </c>
      <c r="C15" s="174">
        <v>0</v>
      </c>
      <c r="D15" s="174">
        <v>0</v>
      </c>
      <c r="E15" s="174">
        <v>0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0</v>
      </c>
      <c r="M15" s="174">
        <v>7221</v>
      </c>
      <c r="N15" s="174">
        <v>0</v>
      </c>
      <c r="O15" s="174">
        <v>0</v>
      </c>
      <c r="P15" s="174">
        <v>0</v>
      </c>
      <c r="Q15" s="174">
        <v>0</v>
      </c>
      <c r="R15" s="174">
        <v>7221</v>
      </c>
    </row>
    <row r="16" spans="1:18" s="207" customFormat="1" ht="9.9499999999999993" customHeight="1" x14ac:dyDescent="0.25">
      <c r="A16" s="38" t="s">
        <v>31</v>
      </c>
      <c r="B16" s="755" t="s">
        <v>21</v>
      </c>
      <c r="C16" s="174">
        <v>0</v>
      </c>
      <c r="D16" s="174">
        <v>0</v>
      </c>
      <c r="E16" s="174">
        <v>0</v>
      </c>
      <c r="F16" s="174">
        <v>0</v>
      </c>
      <c r="G16" s="174">
        <v>0</v>
      </c>
      <c r="H16" s="174">
        <v>0</v>
      </c>
      <c r="I16" s="174">
        <v>0</v>
      </c>
      <c r="J16" s="174">
        <v>0</v>
      </c>
      <c r="K16" s="174">
        <v>0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</row>
    <row r="17" spans="1:18" s="207" customFormat="1" ht="9.9499999999999993" customHeight="1" x14ac:dyDescent="0.25">
      <c r="A17" s="38"/>
      <c r="B17" s="755" t="s">
        <v>22</v>
      </c>
      <c r="C17" s="174">
        <v>0</v>
      </c>
      <c r="D17" s="174">
        <v>0</v>
      </c>
      <c r="E17" s="174">
        <v>0</v>
      </c>
      <c r="F17" s="174">
        <v>0</v>
      </c>
      <c r="G17" s="174">
        <v>0</v>
      </c>
      <c r="H17" s="174">
        <v>0</v>
      </c>
      <c r="I17" s="174">
        <v>0</v>
      </c>
      <c r="J17" s="174">
        <v>0</v>
      </c>
      <c r="K17" s="174">
        <v>0</v>
      </c>
      <c r="L17" s="174">
        <v>0</v>
      </c>
      <c r="M17" s="174">
        <v>0</v>
      </c>
      <c r="N17" s="174">
        <v>0</v>
      </c>
      <c r="O17" s="174">
        <v>0</v>
      </c>
      <c r="P17" s="174">
        <v>0</v>
      </c>
      <c r="Q17" s="174">
        <v>0</v>
      </c>
      <c r="R17" s="174">
        <v>0</v>
      </c>
    </row>
    <row r="18" spans="1:18" s="207" customFormat="1" ht="9.9499999999999993" customHeight="1" x14ac:dyDescent="0.25">
      <c r="A18" s="38" t="s">
        <v>32</v>
      </c>
      <c r="B18" s="755" t="s">
        <v>21</v>
      </c>
      <c r="C18" s="174">
        <v>0</v>
      </c>
      <c r="D18" s="174">
        <v>0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74">
        <v>0</v>
      </c>
      <c r="Q18" s="174">
        <v>0</v>
      </c>
      <c r="R18" s="174">
        <v>0</v>
      </c>
    </row>
    <row r="19" spans="1:18" s="207" customFormat="1" ht="9.9499999999999993" customHeight="1" x14ac:dyDescent="0.25">
      <c r="A19" s="38"/>
      <c r="B19" s="755" t="s">
        <v>22</v>
      </c>
      <c r="C19" s="174">
        <v>0</v>
      </c>
      <c r="D19" s="174">
        <v>0</v>
      </c>
      <c r="E19" s="174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0</v>
      </c>
      <c r="M19" s="174">
        <v>0</v>
      </c>
      <c r="N19" s="174">
        <v>0</v>
      </c>
      <c r="O19" s="174">
        <v>0</v>
      </c>
      <c r="P19" s="174">
        <v>0</v>
      </c>
      <c r="Q19" s="174">
        <v>0</v>
      </c>
      <c r="R19" s="174">
        <v>0</v>
      </c>
    </row>
    <row r="20" spans="1:18" s="207" customFormat="1" ht="9.9499999999999993" customHeight="1" x14ac:dyDescent="0.25">
      <c r="A20" s="38" t="s">
        <v>33</v>
      </c>
      <c r="B20" s="755" t="s">
        <v>21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174">
        <v>0</v>
      </c>
      <c r="P20" s="174">
        <v>0</v>
      </c>
      <c r="Q20" s="174">
        <v>0</v>
      </c>
      <c r="R20" s="174">
        <v>0</v>
      </c>
    </row>
    <row r="21" spans="1:18" s="207" customFormat="1" ht="9.9499999999999993" customHeight="1" x14ac:dyDescent="0.25">
      <c r="A21" s="38"/>
      <c r="B21" s="755" t="s">
        <v>22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</row>
    <row r="22" spans="1:18" s="207" customFormat="1" ht="9.9499999999999993" customHeight="1" x14ac:dyDescent="0.25">
      <c r="A22" s="38" t="s">
        <v>34</v>
      </c>
      <c r="B22" s="755" t="s">
        <v>21</v>
      </c>
      <c r="C22" s="174">
        <v>0</v>
      </c>
      <c r="D22" s="174">
        <v>0</v>
      </c>
      <c r="E22" s="174">
        <v>0</v>
      </c>
      <c r="F22" s="174">
        <v>0</v>
      </c>
      <c r="G22" s="174">
        <v>0</v>
      </c>
      <c r="H22" s="174">
        <v>0</v>
      </c>
      <c r="I22" s="174">
        <v>0</v>
      </c>
      <c r="J22" s="174">
        <v>0</v>
      </c>
      <c r="K22" s="174">
        <v>0</v>
      </c>
      <c r="L22" s="174">
        <v>0</v>
      </c>
      <c r="M22" s="174">
        <v>0</v>
      </c>
      <c r="N22" s="174">
        <v>0</v>
      </c>
      <c r="O22" s="174">
        <v>0</v>
      </c>
      <c r="P22" s="174">
        <v>0</v>
      </c>
      <c r="Q22" s="174">
        <v>0</v>
      </c>
      <c r="R22" s="174">
        <v>0</v>
      </c>
    </row>
    <row r="23" spans="1:18" s="207" customFormat="1" ht="9.9499999999999993" customHeight="1" x14ac:dyDescent="0.25">
      <c r="A23" s="38"/>
      <c r="B23" s="755" t="s">
        <v>22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4">
        <v>0</v>
      </c>
      <c r="K23" s="174">
        <v>0</v>
      </c>
      <c r="L23" s="174">
        <v>0</v>
      </c>
      <c r="M23" s="174">
        <v>0</v>
      </c>
      <c r="N23" s="174">
        <v>0</v>
      </c>
      <c r="O23" s="174">
        <v>0</v>
      </c>
      <c r="P23" s="174">
        <v>0</v>
      </c>
      <c r="Q23" s="174">
        <v>0</v>
      </c>
      <c r="R23" s="174">
        <v>0</v>
      </c>
    </row>
    <row r="24" spans="1:18" s="207" customFormat="1" ht="9.9499999999999993" customHeight="1" x14ac:dyDescent="0.25">
      <c r="A24" s="756" t="s">
        <v>35</v>
      </c>
      <c r="B24" s="757" t="s">
        <v>21</v>
      </c>
      <c r="C24" s="758">
        <v>0</v>
      </c>
      <c r="D24" s="758">
        <v>0</v>
      </c>
      <c r="E24" s="758">
        <v>0</v>
      </c>
      <c r="F24" s="758">
        <v>0</v>
      </c>
      <c r="G24" s="758">
        <v>0</v>
      </c>
      <c r="H24" s="758">
        <v>0</v>
      </c>
      <c r="I24" s="758">
        <v>0</v>
      </c>
      <c r="J24" s="758">
        <v>0</v>
      </c>
      <c r="K24" s="758">
        <v>0</v>
      </c>
      <c r="L24" s="758">
        <v>0</v>
      </c>
      <c r="M24" s="758">
        <v>27837</v>
      </c>
      <c r="N24" s="758">
        <v>0</v>
      </c>
      <c r="O24" s="758">
        <v>0</v>
      </c>
      <c r="P24" s="758">
        <v>0</v>
      </c>
      <c r="Q24" s="758">
        <v>0</v>
      </c>
      <c r="R24" s="758">
        <v>27837</v>
      </c>
    </row>
    <row r="25" spans="1:18" s="207" customFormat="1" ht="9.9499999999999993" customHeight="1" x14ac:dyDescent="0.25">
      <c r="A25" s="759"/>
      <c r="B25" s="760" t="s">
        <v>22</v>
      </c>
      <c r="C25" s="761">
        <v>0</v>
      </c>
      <c r="D25" s="761">
        <v>0</v>
      </c>
      <c r="E25" s="761">
        <v>0</v>
      </c>
      <c r="F25" s="761">
        <v>0</v>
      </c>
      <c r="G25" s="761">
        <v>0</v>
      </c>
      <c r="H25" s="761">
        <v>0</v>
      </c>
      <c r="I25" s="761">
        <v>0</v>
      </c>
      <c r="J25" s="761">
        <v>0</v>
      </c>
      <c r="K25" s="761">
        <v>0</v>
      </c>
      <c r="L25" s="761">
        <v>0</v>
      </c>
      <c r="M25" s="761">
        <v>7221</v>
      </c>
      <c r="N25" s="761">
        <v>0</v>
      </c>
      <c r="O25" s="761">
        <v>0</v>
      </c>
      <c r="P25" s="761">
        <v>0</v>
      </c>
      <c r="Q25" s="761">
        <v>0</v>
      </c>
      <c r="R25" s="761">
        <v>7221</v>
      </c>
    </row>
    <row r="26" spans="1:18" s="207" customFormat="1" ht="9.9499999999999993" customHeight="1" x14ac:dyDescent="0.25">
      <c r="A26" s="38"/>
      <c r="B26" s="228"/>
      <c r="C26" s="762"/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  <c r="O26" s="762"/>
      <c r="P26" s="762"/>
      <c r="Q26" s="762"/>
      <c r="R26" s="762"/>
    </row>
    <row r="27" spans="1:18" s="207" customFormat="1" ht="9.9499999999999993" customHeight="1" x14ac:dyDescent="0.25">
      <c r="A27" s="38"/>
      <c r="B27" s="52" t="s">
        <v>36</v>
      </c>
      <c r="C27" s="52"/>
      <c r="D27" s="193"/>
      <c r="E27" s="182"/>
      <c r="F27" s="193" t="s">
        <v>37</v>
      </c>
      <c r="G27" s="193"/>
      <c r="H27" s="193"/>
      <c r="I27" s="182"/>
      <c r="J27" s="193" t="s">
        <v>38</v>
      </c>
      <c r="K27" s="182"/>
      <c r="L27" s="199"/>
      <c r="M27" s="193" t="s">
        <v>39</v>
      </c>
      <c r="N27" s="182"/>
      <c r="O27" s="212"/>
      <c r="P27" s="195" t="s">
        <v>40</v>
      </c>
      <c r="Q27" s="182"/>
      <c r="R27" s="762"/>
    </row>
    <row r="28" spans="1:18" s="207" customFormat="1" ht="9.9499999999999993" customHeight="1" x14ac:dyDescent="0.25">
      <c r="A28" s="38"/>
      <c r="B28" s="52" t="s">
        <v>41</v>
      </c>
      <c r="C28" s="52"/>
      <c r="D28" s="193"/>
      <c r="E28" s="182"/>
      <c r="F28" s="193" t="s">
        <v>42</v>
      </c>
      <c r="G28" s="193"/>
      <c r="H28" s="193"/>
      <c r="I28" s="182"/>
      <c r="J28" s="193" t="s">
        <v>43</v>
      </c>
      <c r="K28" s="182"/>
      <c r="L28" s="199"/>
      <c r="M28" s="193" t="s">
        <v>44</v>
      </c>
      <c r="N28" s="182"/>
      <c r="O28" s="212"/>
      <c r="P28" s="193" t="s">
        <v>45</v>
      </c>
      <c r="Q28" s="182"/>
      <c r="R28" s="762"/>
    </row>
    <row r="29" spans="1:18" s="207" customFormat="1" ht="9.9499999999999993" customHeight="1" x14ac:dyDescent="0.25">
      <c r="A29" s="38"/>
      <c r="B29" s="52" t="s">
        <v>46</v>
      </c>
      <c r="C29" s="52"/>
      <c r="D29" s="193"/>
      <c r="E29" s="182"/>
      <c r="F29" s="193" t="s">
        <v>47</v>
      </c>
      <c r="G29" s="193"/>
      <c r="H29" s="193"/>
      <c r="I29" s="182"/>
      <c r="J29" s="195" t="s">
        <v>48</v>
      </c>
      <c r="K29" s="182"/>
      <c r="L29" s="199"/>
      <c r="M29" s="195" t="s">
        <v>49</v>
      </c>
      <c r="N29" s="182"/>
      <c r="O29" s="212"/>
      <c r="P29" s="195" t="s">
        <v>50</v>
      </c>
      <c r="Q29" s="182"/>
      <c r="R29" s="762"/>
    </row>
    <row r="30" spans="1:18" s="207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workbookViewId="0">
      <selection activeCell="O41" sqref="O41"/>
    </sheetView>
  </sheetViews>
  <sheetFormatPr baseColWidth="10" defaultRowHeight="15" x14ac:dyDescent="0.25"/>
  <cols>
    <col min="1" max="1" width="18.85546875" bestFit="1" customWidth="1"/>
    <col min="2" max="2" width="2.28515625" bestFit="1" customWidth="1"/>
    <col min="3" max="18" width="6.7109375" style="207" customWidth="1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89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</row>
    <row r="6" spans="1:18" s="392" customFormat="1" ht="11.25" customHeight="1" x14ac:dyDescent="0.2">
      <c r="A6" s="464" t="s">
        <v>3</v>
      </c>
      <c r="B6" s="465"/>
      <c r="C6" s="767" t="s">
        <v>4</v>
      </c>
      <c r="D6" s="767" t="s">
        <v>5</v>
      </c>
      <c r="E6" s="768" t="s">
        <v>6</v>
      </c>
      <c r="F6" s="768" t="s">
        <v>7</v>
      </c>
      <c r="G6" s="768" t="s">
        <v>8</v>
      </c>
      <c r="H6" s="768" t="s">
        <v>9</v>
      </c>
      <c r="I6" s="768" t="s">
        <v>10</v>
      </c>
      <c r="J6" s="768" t="s">
        <v>11</v>
      </c>
      <c r="K6" s="768" t="s">
        <v>12</v>
      </c>
      <c r="L6" s="768" t="s">
        <v>13</v>
      </c>
      <c r="M6" s="767" t="s">
        <v>14</v>
      </c>
      <c r="N6" s="476" t="s">
        <v>15</v>
      </c>
      <c r="O6" s="767" t="s">
        <v>16</v>
      </c>
      <c r="P6" s="476" t="s">
        <v>17</v>
      </c>
      <c r="Q6" s="476" t="s">
        <v>18</v>
      </c>
      <c r="R6" s="476" t="s">
        <v>19</v>
      </c>
    </row>
    <row r="7" spans="1:18" s="199" customFormat="1" ht="9" x14ac:dyDescent="0.25">
      <c r="A7" s="765" t="s">
        <v>53</v>
      </c>
      <c r="B7" s="765" t="s">
        <v>21</v>
      </c>
      <c r="C7" s="766" t="s">
        <v>198</v>
      </c>
      <c r="D7" s="766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216" t="s">
        <v>198</v>
      </c>
      <c r="K7" s="216" t="s">
        <v>198</v>
      </c>
      <c r="L7" s="216" t="s">
        <v>198</v>
      </c>
      <c r="M7" s="766">
        <v>41178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41178</v>
      </c>
    </row>
    <row r="8" spans="1:18" s="199" customFormat="1" ht="9" x14ac:dyDescent="0.25">
      <c r="A8" s="765" t="s">
        <v>53</v>
      </c>
      <c r="B8" s="765" t="s">
        <v>22</v>
      </c>
      <c r="C8" s="766" t="s">
        <v>198</v>
      </c>
      <c r="D8" s="766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16" t="s">
        <v>198</v>
      </c>
      <c r="J8" s="216" t="s">
        <v>198</v>
      </c>
      <c r="K8" s="216" t="s">
        <v>198</v>
      </c>
      <c r="L8" s="216" t="s">
        <v>198</v>
      </c>
      <c r="M8" s="766">
        <v>10815</v>
      </c>
      <c r="N8" s="216" t="s">
        <v>198</v>
      </c>
      <c r="O8" s="216" t="s">
        <v>198</v>
      </c>
      <c r="P8" s="216" t="s">
        <v>198</v>
      </c>
      <c r="Q8" s="216" t="s">
        <v>198</v>
      </c>
      <c r="R8" s="199">
        <f t="shared" ref="R8:R17" si="0">SUM(C8:Q8)</f>
        <v>10815</v>
      </c>
    </row>
    <row r="9" spans="1:18" s="199" customFormat="1" ht="9" x14ac:dyDescent="0.25">
      <c r="A9" s="765" t="s">
        <v>54</v>
      </c>
      <c r="B9" s="765" t="s">
        <v>21</v>
      </c>
      <c r="C9" s="766" t="s">
        <v>198</v>
      </c>
      <c r="D9" s="766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16" t="s">
        <v>198</v>
      </c>
      <c r="J9" s="216" t="s">
        <v>198</v>
      </c>
      <c r="K9" s="216" t="s">
        <v>198</v>
      </c>
      <c r="L9" s="216" t="s">
        <v>198</v>
      </c>
      <c r="M9" s="766">
        <v>1541</v>
      </c>
      <c r="N9" s="216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1541</v>
      </c>
    </row>
    <row r="10" spans="1:18" s="199" customFormat="1" ht="9" x14ac:dyDescent="0.25">
      <c r="A10" s="765" t="s">
        <v>54</v>
      </c>
      <c r="B10" s="765" t="s">
        <v>22</v>
      </c>
      <c r="C10" s="766" t="s">
        <v>198</v>
      </c>
      <c r="D10" s="766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216" t="s">
        <v>198</v>
      </c>
      <c r="K10" s="216" t="s">
        <v>198</v>
      </c>
      <c r="L10" s="216" t="s">
        <v>198</v>
      </c>
      <c r="M10" s="766">
        <v>433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433</v>
      </c>
    </row>
    <row r="11" spans="1:18" s="199" customFormat="1" ht="9" x14ac:dyDescent="0.25">
      <c r="A11" s="765" t="s">
        <v>55</v>
      </c>
      <c r="B11" s="765" t="s">
        <v>21</v>
      </c>
      <c r="C11" s="766" t="s">
        <v>198</v>
      </c>
      <c r="D11" s="766" t="s">
        <v>198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216" t="s">
        <v>198</v>
      </c>
      <c r="K11" s="216" t="s">
        <v>198</v>
      </c>
      <c r="L11" s="216" t="s">
        <v>198</v>
      </c>
      <c r="M11" s="766">
        <v>14425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14425</v>
      </c>
    </row>
    <row r="12" spans="1:18" s="199" customFormat="1" ht="9" x14ac:dyDescent="0.25">
      <c r="A12" s="769" t="s">
        <v>55</v>
      </c>
      <c r="B12" s="769" t="s">
        <v>22</v>
      </c>
      <c r="C12" s="770" t="s">
        <v>198</v>
      </c>
      <c r="D12" s="770" t="s">
        <v>198</v>
      </c>
      <c r="E12" s="225" t="s">
        <v>198</v>
      </c>
      <c r="F12" s="225" t="s">
        <v>198</v>
      </c>
      <c r="G12" s="225" t="s">
        <v>198</v>
      </c>
      <c r="H12" s="225" t="s">
        <v>198</v>
      </c>
      <c r="I12" s="225" t="s">
        <v>198</v>
      </c>
      <c r="J12" s="225" t="s">
        <v>198</v>
      </c>
      <c r="K12" s="225" t="s">
        <v>198</v>
      </c>
      <c r="L12" s="225" t="s">
        <v>198</v>
      </c>
      <c r="M12" s="770">
        <v>3194</v>
      </c>
      <c r="N12" s="225" t="s">
        <v>198</v>
      </c>
      <c r="O12" s="225" t="s">
        <v>198</v>
      </c>
      <c r="P12" s="225" t="s">
        <v>198</v>
      </c>
      <c r="Q12" s="225" t="s">
        <v>198</v>
      </c>
      <c r="R12" s="227">
        <f t="shared" si="0"/>
        <v>3194</v>
      </c>
    </row>
    <row r="13" spans="1:18" s="199" customFormat="1" ht="9" x14ac:dyDescent="0.25">
      <c r="A13" s="765"/>
      <c r="B13" s="765"/>
      <c r="C13" s="766"/>
      <c r="D13" s="766"/>
      <c r="E13" s="216"/>
      <c r="F13" s="216"/>
      <c r="G13" s="216"/>
      <c r="H13" s="216"/>
      <c r="I13" s="216"/>
      <c r="J13" s="216"/>
      <c r="K13" s="216"/>
      <c r="L13" s="216"/>
      <c r="M13" s="766"/>
      <c r="N13" s="216"/>
      <c r="O13" s="216"/>
      <c r="P13" s="216"/>
      <c r="Q13" s="216"/>
    </row>
    <row r="14" spans="1:18" s="199" customFormat="1" ht="9" x14ac:dyDescent="0.25">
      <c r="A14" s="765" t="s">
        <v>71</v>
      </c>
      <c r="B14" s="765" t="s">
        <v>21</v>
      </c>
      <c r="C14" s="766">
        <v>30</v>
      </c>
      <c r="D14" s="766" t="s">
        <v>198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216" t="s">
        <v>198</v>
      </c>
      <c r="K14" s="216" t="s">
        <v>198</v>
      </c>
      <c r="L14" s="216" t="s">
        <v>198</v>
      </c>
      <c r="M14" s="766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30</v>
      </c>
    </row>
    <row r="15" spans="1:18" s="199" customFormat="1" ht="9" x14ac:dyDescent="0.25">
      <c r="A15" s="765" t="s">
        <v>71</v>
      </c>
      <c r="B15" s="765" t="s">
        <v>22</v>
      </c>
      <c r="C15" s="766">
        <v>12</v>
      </c>
      <c r="D15" s="766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216" t="s">
        <v>198</v>
      </c>
      <c r="K15" s="216" t="s">
        <v>198</v>
      </c>
      <c r="L15" s="216" t="s">
        <v>198</v>
      </c>
      <c r="M15" s="766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12</v>
      </c>
    </row>
    <row r="16" spans="1:18" s="199" customFormat="1" ht="9" x14ac:dyDescent="0.25">
      <c r="A16" s="765" t="s">
        <v>104</v>
      </c>
      <c r="B16" s="765" t="s">
        <v>21</v>
      </c>
      <c r="C16" s="766">
        <v>2</v>
      </c>
      <c r="D16" s="766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216" t="s">
        <v>198</v>
      </c>
      <c r="K16" s="216" t="s">
        <v>198</v>
      </c>
      <c r="L16" s="216" t="s">
        <v>198</v>
      </c>
      <c r="M16" s="766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2</v>
      </c>
    </row>
    <row r="17" spans="1:18" s="199" customFormat="1" ht="9" x14ac:dyDescent="0.25">
      <c r="A17" s="765" t="s">
        <v>104</v>
      </c>
      <c r="B17" s="765" t="s">
        <v>22</v>
      </c>
      <c r="C17" s="766">
        <v>1</v>
      </c>
      <c r="D17" s="766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216" t="s">
        <v>198</v>
      </c>
      <c r="K17" s="216" t="s">
        <v>198</v>
      </c>
      <c r="L17" s="216" t="s">
        <v>198</v>
      </c>
      <c r="M17" s="766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1</v>
      </c>
    </row>
    <row r="18" spans="1:18" s="199" customFormat="1" ht="9" x14ac:dyDescent="0.25">
      <c r="A18" s="765" t="s">
        <v>61</v>
      </c>
      <c r="B18" s="765" t="s">
        <v>21</v>
      </c>
      <c r="C18" s="766" t="s">
        <v>198</v>
      </c>
      <c r="D18" s="766">
        <v>4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216" t="s">
        <v>198</v>
      </c>
      <c r="K18" s="216" t="s">
        <v>198</v>
      </c>
      <c r="L18" s="216" t="s">
        <v>198</v>
      </c>
      <c r="M18" s="766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>SUM(C18:Q18)</f>
        <v>4</v>
      </c>
    </row>
    <row r="19" spans="1:18" s="199" customFormat="1" ht="9" x14ac:dyDescent="0.25">
      <c r="A19" s="769" t="s">
        <v>61</v>
      </c>
      <c r="B19" s="769" t="s">
        <v>22</v>
      </c>
      <c r="C19" s="770" t="s">
        <v>198</v>
      </c>
      <c r="D19" s="770">
        <v>1</v>
      </c>
      <c r="E19" s="225" t="s">
        <v>198</v>
      </c>
      <c r="F19" s="225" t="s">
        <v>198</v>
      </c>
      <c r="G19" s="225" t="s">
        <v>198</v>
      </c>
      <c r="H19" s="225" t="s">
        <v>198</v>
      </c>
      <c r="I19" s="225" t="s">
        <v>198</v>
      </c>
      <c r="J19" s="225" t="s">
        <v>198</v>
      </c>
      <c r="K19" s="225" t="s">
        <v>198</v>
      </c>
      <c r="L19" s="225" t="s">
        <v>198</v>
      </c>
      <c r="M19" s="770" t="s">
        <v>198</v>
      </c>
      <c r="N19" s="225" t="s">
        <v>198</v>
      </c>
      <c r="O19" s="225" t="s">
        <v>198</v>
      </c>
      <c r="P19" s="225" t="s">
        <v>198</v>
      </c>
      <c r="Q19" s="225" t="s">
        <v>198</v>
      </c>
      <c r="R19" s="227">
        <f>SUM(C19:Q19)</f>
        <v>1</v>
      </c>
    </row>
    <row r="20" spans="1:18" s="199" customFormat="1" ht="9" x14ac:dyDescent="0.25"/>
    <row r="21" spans="1:18" s="302" customFormat="1" ht="9.9499999999999993" customHeight="1" x14ac:dyDescent="0.15">
      <c r="A21" s="466" t="s">
        <v>30</v>
      </c>
      <c r="B21" s="467" t="s">
        <v>21</v>
      </c>
      <c r="C21" s="468">
        <v>0</v>
      </c>
      <c r="D21" s="468">
        <v>0</v>
      </c>
      <c r="E21" s="468">
        <v>0</v>
      </c>
      <c r="F21" s="468">
        <v>0</v>
      </c>
      <c r="G21" s="468">
        <v>0</v>
      </c>
      <c r="H21" s="468">
        <v>0</v>
      </c>
      <c r="I21" s="468">
        <v>0</v>
      </c>
      <c r="J21" s="468">
        <v>0</v>
      </c>
      <c r="K21" s="468">
        <v>0</v>
      </c>
      <c r="L21" s="468">
        <v>0</v>
      </c>
      <c r="M21" s="468">
        <v>57144</v>
      </c>
      <c r="N21" s="468">
        <v>0</v>
      </c>
      <c r="O21" s="468">
        <v>0</v>
      </c>
      <c r="P21" s="468">
        <v>0</v>
      </c>
      <c r="Q21" s="468">
        <v>0</v>
      </c>
      <c r="R21" s="468">
        <v>57144</v>
      </c>
    </row>
    <row r="22" spans="1:18" s="302" customFormat="1" ht="9.9499999999999993" customHeight="1" x14ac:dyDescent="0.15">
      <c r="A22" s="466"/>
      <c r="B22" s="467" t="s">
        <v>22</v>
      </c>
      <c r="C22" s="468">
        <v>0</v>
      </c>
      <c r="D22" s="468">
        <v>0</v>
      </c>
      <c r="E22" s="468">
        <v>0</v>
      </c>
      <c r="F22" s="468">
        <v>0</v>
      </c>
      <c r="G22" s="468">
        <v>0</v>
      </c>
      <c r="H22" s="468">
        <v>0</v>
      </c>
      <c r="I22" s="468">
        <v>0</v>
      </c>
      <c r="J22" s="468">
        <v>0</v>
      </c>
      <c r="K22" s="468">
        <v>0</v>
      </c>
      <c r="L22" s="468">
        <v>0</v>
      </c>
      <c r="M22" s="468">
        <v>14442</v>
      </c>
      <c r="N22" s="468">
        <v>0</v>
      </c>
      <c r="O22" s="468">
        <v>0</v>
      </c>
      <c r="P22" s="468">
        <v>0</v>
      </c>
      <c r="Q22" s="468">
        <v>0</v>
      </c>
      <c r="R22" s="468">
        <v>14442</v>
      </c>
    </row>
    <row r="23" spans="1:18" s="302" customFormat="1" ht="9" x14ac:dyDescent="0.15">
      <c r="A23" s="302" t="s">
        <v>31</v>
      </c>
      <c r="B23" s="467" t="s">
        <v>21</v>
      </c>
      <c r="C23" s="301">
        <v>0</v>
      </c>
      <c r="D23" s="301">
        <v>0</v>
      </c>
      <c r="E23" s="301">
        <v>0</v>
      </c>
      <c r="F23" s="301">
        <v>0</v>
      </c>
      <c r="G23" s="301">
        <v>0</v>
      </c>
      <c r="H23" s="301">
        <v>0</v>
      </c>
      <c r="I23" s="301">
        <v>0</v>
      </c>
      <c r="J23" s="301">
        <v>0</v>
      </c>
      <c r="K23" s="301">
        <v>0</v>
      </c>
      <c r="L23" s="301">
        <v>0</v>
      </c>
      <c r="M23" s="301">
        <v>0</v>
      </c>
      <c r="N23" s="301">
        <v>0</v>
      </c>
      <c r="O23" s="301">
        <v>0</v>
      </c>
      <c r="P23" s="301">
        <v>0</v>
      </c>
      <c r="Q23" s="301">
        <v>0</v>
      </c>
      <c r="R23" s="301">
        <v>0</v>
      </c>
    </row>
    <row r="24" spans="1:18" s="302" customFormat="1" ht="9" x14ac:dyDescent="0.15">
      <c r="B24" s="467" t="s">
        <v>22</v>
      </c>
      <c r="C24" s="301">
        <v>0</v>
      </c>
      <c r="D24" s="301">
        <v>0</v>
      </c>
      <c r="E24" s="301">
        <v>0</v>
      </c>
      <c r="F24" s="301">
        <v>0</v>
      </c>
      <c r="G24" s="301">
        <v>0</v>
      </c>
      <c r="H24" s="301">
        <v>0</v>
      </c>
      <c r="I24" s="301">
        <v>0</v>
      </c>
      <c r="J24" s="301">
        <v>0</v>
      </c>
      <c r="K24" s="301">
        <v>0</v>
      </c>
      <c r="L24" s="301">
        <v>0</v>
      </c>
      <c r="M24" s="301">
        <v>0</v>
      </c>
      <c r="N24" s="301">
        <v>0</v>
      </c>
      <c r="O24" s="301">
        <v>0</v>
      </c>
      <c r="P24" s="301">
        <v>0</v>
      </c>
      <c r="Q24" s="301">
        <v>0</v>
      </c>
      <c r="R24" s="301">
        <v>0</v>
      </c>
    </row>
    <row r="25" spans="1:18" s="302" customFormat="1" ht="9.9499999999999993" customHeight="1" x14ac:dyDescent="0.15">
      <c r="A25" s="466" t="s">
        <v>32</v>
      </c>
      <c r="B25" s="467" t="s">
        <v>21</v>
      </c>
      <c r="C25" s="469">
        <v>32</v>
      </c>
      <c r="D25" s="469">
        <v>4</v>
      </c>
      <c r="E25" s="469">
        <v>0</v>
      </c>
      <c r="F25" s="469">
        <v>0</v>
      </c>
      <c r="G25" s="469">
        <v>0</v>
      </c>
      <c r="H25" s="469">
        <v>0</v>
      </c>
      <c r="I25" s="469">
        <v>0</v>
      </c>
      <c r="J25" s="469">
        <v>0</v>
      </c>
      <c r="K25" s="469">
        <v>0</v>
      </c>
      <c r="L25" s="469">
        <v>0</v>
      </c>
      <c r="M25" s="469">
        <v>0</v>
      </c>
      <c r="N25" s="469">
        <v>0</v>
      </c>
      <c r="O25" s="469">
        <v>0</v>
      </c>
      <c r="P25" s="469">
        <v>0</v>
      </c>
      <c r="Q25" s="469">
        <v>0</v>
      </c>
      <c r="R25" s="469">
        <v>36</v>
      </c>
    </row>
    <row r="26" spans="1:18" s="302" customFormat="1" ht="9.9499999999999993" customHeight="1" x14ac:dyDescent="0.15">
      <c r="A26" s="466"/>
      <c r="B26" s="467" t="s">
        <v>22</v>
      </c>
      <c r="C26" s="469">
        <v>13</v>
      </c>
      <c r="D26" s="469">
        <v>1</v>
      </c>
      <c r="E26" s="469">
        <v>0</v>
      </c>
      <c r="F26" s="469">
        <v>0</v>
      </c>
      <c r="G26" s="469">
        <v>0</v>
      </c>
      <c r="H26" s="469">
        <v>0</v>
      </c>
      <c r="I26" s="469">
        <v>0</v>
      </c>
      <c r="J26" s="469">
        <v>0</v>
      </c>
      <c r="K26" s="469">
        <v>0</v>
      </c>
      <c r="L26" s="469">
        <v>0</v>
      </c>
      <c r="M26" s="469">
        <v>0</v>
      </c>
      <c r="N26" s="469">
        <v>0</v>
      </c>
      <c r="O26" s="469">
        <v>0</v>
      </c>
      <c r="P26" s="469">
        <v>0</v>
      </c>
      <c r="Q26" s="469">
        <v>0</v>
      </c>
      <c r="R26" s="469">
        <v>14</v>
      </c>
    </row>
    <row r="27" spans="1:18" s="302" customFormat="1" ht="9.9499999999999993" customHeight="1" x14ac:dyDescent="0.15">
      <c r="A27" s="302" t="s">
        <v>33</v>
      </c>
      <c r="B27" s="467" t="s">
        <v>21</v>
      </c>
      <c r="C27" s="301">
        <v>0</v>
      </c>
      <c r="D27" s="301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301">
        <v>0</v>
      </c>
      <c r="N27" s="301">
        <v>0</v>
      </c>
      <c r="O27" s="301">
        <v>0</v>
      </c>
      <c r="P27" s="301">
        <v>0</v>
      </c>
      <c r="Q27" s="301">
        <v>0</v>
      </c>
      <c r="R27" s="301">
        <v>0</v>
      </c>
    </row>
    <row r="28" spans="1:18" s="302" customFormat="1" ht="9.9499999999999993" customHeight="1" x14ac:dyDescent="0.15">
      <c r="B28" s="467" t="s">
        <v>22</v>
      </c>
      <c r="C28" s="301">
        <v>0</v>
      </c>
      <c r="D28" s="301">
        <v>0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1">
        <v>0</v>
      </c>
      <c r="Q28" s="301">
        <v>0</v>
      </c>
      <c r="R28" s="301">
        <v>0</v>
      </c>
    </row>
    <row r="29" spans="1:18" s="302" customFormat="1" ht="9.9499999999999993" customHeight="1" x14ac:dyDescent="0.15">
      <c r="A29" s="302" t="s">
        <v>34</v>
      </c>
      <c r="B29" s="467" t="s">
        <v>21</v>
      </c>
      <c r="C29" s="301">
        <v>0</v>
      </c>
      <c r="D29" s="301">
        <v>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0</v>
      </c>
    </row>
    <row r="30" spans="1:18" s="302" customFormat="1" ht="9.9499999999999993" customHeight="1" x14ac:dyDescent="0.15">
      <c r="B30" s="467" t="s">
        <v>22</v>
      </c>
      <c r="C30" s="301">
        <v>0</v>
      </c>
      <c r="D30" s="301">
        <v>0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301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0</v>
      </c>
    </row>
    <row r="31" spans="1:18" s="302" customFormat="1" ht="11.25" customHeight="1" x14ac:dyDescent="0.15">
      <c r="A31" s="345" t="s">
        <v>35</v>
      </c>
      <c r="B31" s="470" t="s">
        <v>21</v>
      </c>
      <c r="C31" s="347">
        <v>32</v>
      </c>
      <c r="D31" s="347">
        <v>4</v>
      </c>
      <c r="E31" s="347">
        <v>0</v>
      </c>
      <c r="F31" s="347">
        <v>0</v>
      </c>
      <c r="G31" s="347">
        <v>0</v>
      </c>
      <c r="H31" s="347">
        <v>0</v>
      </c>
      <c r="I31" s="347">
        <v>0</v>
      </c>
      <c r="J31" s="347">
        <v>0</v>
      </c>
      <c r="K31" s="347">
        <v>0</v>
      </c>
      <c r="L31" s="347">
        <v>0</v>
      </c>
      <c r="M31" s="347">
        <v>57144</v>
      </c>
      <c r="N31" s="347">
        <v>0</v>
      </c>
      <c r="O31" s="347">
        <v>0</v>
      </c>
      <c r="P31" s="347">
        <v>0</v>
      </c>
      <c r="Q31" s="347">
        <v>0</v>
      </c>
      <c r="R31" s="347">
        <v>57180</v>
      </c>
    </row>
    <row r="32" spans="1:18" s="302" customFormat="1" ht="11.25" customHeight="1" x14ac:dyDescent="0.15">
      <c r="A32" s="317"/>
      <c r="B32" s="471" t="s">
        <v>22</v>
      </c>
      <c r="C32" s="319">
        <v>13</v>
      </c>
      <c r="D32" s="319">
        <v>1</v>
      </c>
      <c r="E32" s="319">
        <v>0</v>
      </c>
      <c r="F32" s="319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14442</v>
      </c>
      <c r="N32" s="319">
        <v>0</v>
      </c>
      <c r="O32" s="319">
        <v>0</v>
      </c>
      <c r="P32" s="319">
        <v>0</v>
      </c>
      <c r="Q32" s="319">
        <v>0</v>
      </c>
      <c r="R32" s="319">
        <v>14456</v>
      </c>
    </row>
    <row r="33" spans="2:18" s="302" customFormat="1" ht="9.9499999999999993" customHeight="1" x14ac:dyDescent="0.15">
      <c r="B33" s="323"/>
    </row>
    <row r="34" spans="2:18" s="302" customFormat="1" ht="9.9499999999999993" customHeight="1" x14ac:dyDescent="0.15">
      <c r="B34" s="323"/>
      <c r="C34" s="52" t="s">
        <v>36</v>
      </c>
      <c r="D34" s="52"/>
      <c r="E34" s="193"/>
      <c r="F34" s="193" t="s">
        <v>37</v>
      </c>
      <c r="H34" s="193"/>
      <c r="I34" s="193" t="s">
        <v>38</v>
      </c>
      <c r="J34" s="182"/>
      <c r="K34" s="193"/>
      <c r="L34" s="193" t="s">
        <v>39</v>
      </c>
      <c r="M34" s="199"/>
      <c r="O34" s="195" t="s">
        <v>40</v>
      </c>
      <c r="P34" s="13"/>
      <c r="R34" s="184"/>
    </row>
    <row r="35" spans="2:18" s="302" customFormat="1" ht="11.25" x14ac:dyDescent="0.15">
      <c r="B35" s="323"/>
      <c r="C35" s="52" t="s">
        <v>41</v>
      </c>
      <c r="D35" s="52"/>
      <c r="E35" s="193"/>
      <c r="F35" s="193" t="s">
        <v>42</v>
      </c>
      <c r="H35" s="193"/>
      <c r="I35" s="193" t="s">
        <v>43</v>
      </c>
      <c r="J35" s="182"/>
      <c r="K35" s="193"/>
      <c r="L35" s="193" t="s">
        <v>44</v>
      </c>
      <c r="M35" s="199"/>
      <c r="O35" s="193" t="s">
        <v>45</v>
      </c>
      <c r="P35" s="13"/>
      <c r="R35" s="184"/>
    </row>
    <row r="36" spans="2:18" s="302" customFormat="1" ht="11.25" x14ac:dyDescent="0.15">
      <c r="B36" s="323"/>
      <c r="C36" s="52" t="s">
        <v>46</v>
      </c>
      <c r="D36" s="52"/>
      <c r="E36" s="193"/>
      <c r="F36" s="193" t="s">
        <v>47</v>
      </c>
      <c r="H36" s="193"/>
      <c r="I36" s="195" t="s">
        <v>48</v>
      </c>
      <c r="J36" s="182"/>
      <c r="K36" s="195"/>
      <c r="L36" s="195" t="s">
        <v>49</v>
      </c>
      <c r="M36" s="199"/>
      <c r="O36" s="195" t="s">
        <v>50</v>
      </c>
      <c r="P36" s="13"/>
      <c r="R36" s="184"/>
    </row>
    <row r="37" spans="2:18" s="302" customFormat="1" ht="9" x14ac:dyDescent="0.15">
      <c r="B37" s="32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workbookViewId="0">
      <selection activeCell="A2" sqref="A2:R2"/>
    </sheetView>
  </sheetViews>
  <sheetFormatPr baseColWidth="10" defaultRowHeight="15" x14ac:dyDescent="0.25"/>
  <cols>
    <col min="1" max="1" width="31" bestFit="1" customWidth="1"/>
    <col min="2" max="2" width="2.28515625" bestFit="1" customWidth="1"/>
    <col min="3" max="18" width="6.7109375" style="207" customWidth="1"/>
    <col min="19" max="20" width="11.42578125" style="207"/>
  </cols>
  <sheetData>
    <row r="1" spans="1:20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646"/>
      <c r="T1" s="646"/>
    </row>
    <row r="2" spans="1:20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646"/>
      <c r="T2" s="646"/>
    </row>
    <row r="3" spans="1:20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646"/>
      <c r="T3" s="646"/>
    </row>
    <row r="4" spans="1:20" s="110" customFormat="1" ht="12.75" customHeight="1" x14ac:dyDescent="0.25">
      <c r="A4" s="804" t="s">
        <v>90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646"/>
      <c r="T4" s="646"/>
    </row>
    <row r="5" spans="1:20" s="110" customFormat="1" ht="12.75" customHeight="1" x14ac:dyDescent="0.25">
      <c r="B5" s="373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S5" s="646"/>
      <c r="T5" s="646"/>
    </row>
    <row r="6" spans="1:20" s="392" customFormat="1" ht="11.25" customHeight="1" x14ac:dyDescent="0.2">
      <c r="A6" s="473" t="s">
        <v>3</v>
      </c>
      <c r="B6" s="474"/>
      <c r="C6" s="772" t="s">
        <v>4</v>
      </c>
      <c r="D6" s="772" t="s">
        <v>5</v>
      </c>
      <c r="E6" s="475" t="s">
        <v>6</v>
      </c>
      <c r="F6" s="475" t="s">
        <v>7</v>
      </c>
      <c r="G6" s="475" t="s">
        <v>8</v>
      </c>
      <c r="H6" s="475" t="s">
        <v>9</v>
      </c>
      <c r="I6" s="772" t="s">
        <v>10</v>
      </c>
      <c r="J6" s="772" t="s">
        <v>11</v>
      </c>
      <c r="K6" s="772" t="s">
        <v>12</v>
      </c>
      <c r="L6" s="772" t="s">
        <v>13</v>
      </c>
      <c r="M6" s="772" t="s">
        <v>14</v>
      </c>
      <c r="N6" s="772" t="s">
        <v>15</v>
      </c>
      <c r="O6" s="772" t="s">
        <v>16</v>
      </c>
      <c r="P6" s="476" t="s">
        <v>17</v>
      </c>
      <c r="Q6" s="772" t="s">
        <v>18</v>
      </c>
      <c r="R6" s="476" t="s">
        <v>19</v>
      </c>
      <c r="S6" s="647"/>
      <c r="T6" s="647"/>
    </row>
    <row r="7" spans="1:20" s="214" customFormat="1" ht="9.9499999999999993" customHeight="1" x14ac:dyDescent="0.25">
      <c r="A7" s="771" t="s">
        <v>91</v>
      </c>
      <c r="B7" s="771" t="s">
        <v>21</v>
      </c>
      <c r="C7" s="773" t="s">
        <v>198</v>
      </c>
      <c r="D7" s="773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773" t="s">
        <v>198</v>
      </c>
      <c r="J7" s="773" t="s">
        <v>198</v>
      </c>
      <c r="K7" s="773" t="s">
        <v>198</v>
      </c>
      <c r="L7" s="216" t="s">
        <v>198</v>
      </c>
      <c r="M7" s="773">
        <v>2</v>
      </c>
      <c r="N7" s="773" t="s">
        <v>198</v>
      </c>
      <c r="O7" s="216" t="s">
        <v>198</v>
      </c>
      <c r="P7" s="216" t="s">
        <v>198</v>
      </c>
      <c r="Q7" s="773" t="s">
        <v>198</v>
      </c>
      <c r="R7" s="199">
        <f>SUM(C7:Q7)</f>
        <v>2</v>
      </c>
      <c r="S7" s="199"/>
      <c r="T7" s="199"/>
    </row>
    <row r="8" spans="1:20" s="214" customFormat="1" ht="9.9499999999999993" customHeight="1" x14ac:dyDescent="0.25">
      <c r="A8" s="771" t="s">
        <v>91</v>
      </c>
      <c r="B8" s="771" t="s">
        <v>22</v>
      </c>
      <c r="C8" s="773" t="s">
        <v>198</v>
      </c>
      <c r="D8" s="773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773" t="s">
        <v>198</v>
      </c>
      <c r="J8" s="773" t="s">
        <v>198</v>
      </c>
      <c r="K8" s="773" t="s">
        <v>198</v>
      </c>
      <c r="L8" s="216" t="s">
        <v>198</v>
      </c>
      <c r="M8" s="773">
        <v>1</v>
      </c>
      <c r="N8" s="773" t="s">
        <v>198</v>
      </c>
      <c r="O8" s="216" t="s">
        <v>198</v>
      </c>
      <c r="P8" s="216" t="s">
        <v>198</v>
      </c>
      <c r="Q8" s="773" t="s">
        <v>198</v>
      </c>
      <c r="R8" s="199">
        <f t="shared" ref="R8:R50" si="0">SUM(C8:Q8)</f>
        <v>1</v>
      </c>
      <c r="S8" s="199"/>
      <c r="T8" s="199"/>
    </row>
    <row r="9" spans="1:20" s="214" customFormat="1" ht="9.9499999999999993" customHeight="1" x14ac:dyDescent="0.25">
      <c r="A9" s="771" t="s">
        <v>53</v>
      </c>
      <c r="B9" s="771" t="s">
        <v>21</v>
      </c>
      <c r="C9" s="773" t="s">
        <v>198</v>
      </c>
      <c r="D9" s="773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773" t="s">
        <v>198</v>
      </c>
      <c r="J9" s="773" t="s">
        <v>198</v>
      </c>
      <c r="K9" s="773" t="s">
        <v>198</v>
      </c>
      <c r="L9" s="216" t="s">
        <v>198</v>
      </c>
      <c r="M9" s="773">
        <v>16777</v>
      </c>
      <c r="N9" s="773" t="s">
        <v>198</v>
      </c>
      <c r="O9" s="216" t="s">
        <v>198</v>
      </c>
      <c r="P9" s="216" t="s">
        <v>198</v>
      </c>
      <c r="Q9" s="773" t="s">
        <v>198</v>
      </c>
      <c r="R9" s="199">
        <f t="shared" si="0"/>
        <v>16777</v>
      </c>
      <c r="S9" s="199"/>
      <c r="T9" s="199"/>
    </row>
    <row r="10" spans="1:20" s="214" customFormat="1" ht="9.9499999999999993" customHeight="1" x14ac:dyDescent="0.25">
      <c r="A10" s="771" t="s">
        <v>53</v>
      </c>
      <c r="B10" s="771" t="s">
        <v>22</v>
      </c>
      <c r="C10" s="773" t="s">
        <v>198</v>
      </c>
      <c r="D10" s="773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773" t="s">
        <v>198</v>
      </c>
      <c r="J10" s="773" t="s">
        <v>198</v>
      </c>
      <c r="K10" s="773" t="s">
        <v>198</v>
      </c>
      <c r="L10" s="216" t="s">
        <v>198</v>
      </c>
      <c r="M10" s="773">
        <v>6008</v>
      </c>
      <c r="N10" s="773" t="s">
        <v>198</v>
      </c>
      <c r="O10" s="216" t="s">
        <v>198</v>
      </c>
      <c r="P10" s="216" t="s">
        <v>198</v>
      </c>
      <c r="Q10" s="773" t="s">
        <v>198</v>
      </c>
      <c r="R10" s="199">
        <f t="shared" si="0"/>
        <v>6008</v>
      </c>
      <c r="S10" s="199"/>
      <c r="T10" s="199"/>
    </row>
    <row r="11" spans="1:20" s="214" customFormat="1" ht="9.9499999999999993" customHeight="1" x14ac:dyDescent="0.25">
      <c r="A11" s="771" t="s">
        <v>77</v>
      </c>
      <c r="B11" s="771" t="s">
        <v>21</v>
      </c>
      <c r="C11" s="773" t="s">
        <v>198</v>
      </c>
      <c r="D11" s="773">
        <v>9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773" t="s">
        <v>198</v>
      </c>
      <c r="J11" s="773" t="s">
        <v>198</v>
      </c>
      <c r="K11" s="773" t="s">
        <v>198</v>
      </c>
      <c r="L11" s="216" t="s">
        <v>198</v>
      </c>
      <c r="M11" s="773">
        <v>882</v>
      </c>
      <c r="N11" s="773" t="s">
        <v>198</v>
      </c>
      <c r="O11" s="216" t="s">
        <v>198</v>
      </c>
      <c r="P11" s="216" t="s">
        <v>198</v>
      </c>
      <c r="Q11" s="773" t="s">
        <v>198</v>
      </c>
      <c r="R11" s="199">
        <f t="shared" si="0"/>
        <v>891</v>
      </c>
      <c r="S11" s="199"/>
      <c r="T11" s="199"/>
    </row>
    <row r="12" spans="1:20" s="214" customFormat="1" ht="9.9499999999999993" customHeight="1" x14ac:dyDescent="0.25">
      <c r="A12" s="771" t="s">
        <v>77</v>
      </c>
      <c r="B12" s="771" t="s">
        <v>22</v>
      </c>
      <c r="C12" s="773" t="s">
        <v>198</v>
      </c>
      <c r="D12" s="773">
        <v>8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773" t="s">
        <v>198</v>
      </c>
      <c r="J12" s="773" t="s">
        <v>198</v>
      </c>
      <c r="K12" s="773" t="s">
        <v>198</v>
      </c>
      <c r="L12" s="216" t="s">
        <v>198</v>
      </c>
      <c r="M12" s="773">
        <v>407</v>
      </c>
      <c r="N12" s="773" t="s">
        <v>198</v>
      </c>
      <c r="O12" s="216" t="s">
        <v>198</v>
      </c>
      <c r="P12" s="216" t="s">
        <v>198</v>
      </c>
      <c r="Q12" s="773" t="s">
        <v>198</v>
      </c>
      <c r="R12" s="199">
        <f t="shared" si="0"/>
        <v>415</v>
      </c>
      <c r="S12" s="199"/>
      <c r="T12" s="199"/>
    </row>
    <row r="13" spans="1:20" s="214" customFormat="1" ht="9.9499999999999993" customHeight="1" x14ac:dyDescent="0.25">
      <c r="A13" s="771" t="s">
        <v>54</v>
      </c>
      <c r="B13" s="771" t="s">
        <v>21</v>
      </c>
      <c r="C13" s="773" t="s">
        <v>198</v>
      </c>
      <c r="D13" s="773" t="s">
        <v>198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773" t="s">
        <v>198</v>
      </c>
      <c r="J13" s="773" t="s">
        <v>198</v>
      </c>
      <c r="K13" s="773" t="s">
        <v>198</v>
      </c>
      <c r="L13" s="216" t="s">
        <v>198</v>
      </c>
      <c r="M13" s="773">
        <v>8546</v>
      </c>
      <c r="N13" s="773" t="s">
        <v>198</v>
      </c>
      <c r="O13" s="216" t="s">
        <v>198</v>
      </c>
      <c r="P13" s="216" t="s">
        <v>198</v>
      </c>
      <c r="Q13" s="773" t="s">
        <v>198</v>
      </c>
      <c r="R13" s="199">
        <f t="shared" si="0"/>
        <v>8546</v>
      </c>
      <c r="S13" s="199"/>
      <c r="T13" s="199"/>
    </row>
    <row r="14" spans="1:20" s="214" customFormat="1" ht="9.9499999999999993" customHeight="1" x14ac:dyDescent="0.25">
      <c r="A14" s="771" t="s">
        <v>54</v>
      </c>
      <c r="B14" s="771" t="s">
        <v>22</v>
      </c>
      <c r="C14" s="773" t="s">
        <v>198</v>
      </c>
      <c r="D14" s="773" t="s">
        <v>198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773" t="s">
        <v>198</v>
      </c>
      <c r="J14" s="773" t="s">
        <v>198</v>
      </c>
      <c r="K14" s="773" t="s">
        <v>198</v>
      </c>
      <c r="L14" s="216" t="s">
        <v>198</v>
      </c>
      <c r="M14" s="773">
        <v>2707</v>
      </c>
      <c r="N14" s="773" t="s">
        <v>198</v>
      </c>
      <c r="O14" s="216" t="s">
        <v>198</v>
      </c>
      <c r="P14" s="216" t="s">
        <v>198</v>
      </c>
      <c r="Q14" s="773" t="s">
        <v>198</v>
      </c>
      <c r="R14" s="199">
        <f t="shared" si="0"/>
        <v>2707</v>
      </c>
      <c r="S14" s="199"/>
      <c r="T14" s="199"/>
    </row>
    <row r="15" spans="1:20" s="214" customFormat="1" ht="9.9499999999999993" customHeight="1" x14ac:dyDescent="0.25">
      <c r="A15" s="771" t="s">
        <v>55</v>
      </c>
      <c r="B15" s="771" t="s">
        <v>21</v>
      </c>
      <c r="C15" s="773" t="s">
        <v>198</v>
      </c>
      <c r="D15" s="773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773" t="s">
        <v>198</v>
      </c>
      <c r="J15" s="773" t="s">
        <v>198</v>
      </c>
      <c r="K15" s="773" t="s">
        <v>198</v>
      </c>
      <c r="L15" s="216" t="s">
        <v>198</v>
      </c>
      <c r="M15" s="773">
        <v>24037</v>
      </c>
      <c r="N15" s="773" t="s">
        <v>198</v>
      </c>
      <c r="O15" s="216" t="s">
        <v>198</v>
      </c>
      <c r="P15" s="216" t="s">
        <v>198</v>
      </c>
      <c r="Q15" s="773" t="s">
        <v>198</v>
      </c>
      <c r="R15" s="199">
        <f t="shared" si="0"/>
        <v>24037</v>
      </c>
      <c r="S15" s="199"/>
      <c r="T15" s="199"/>
    </row>
    <row r="16" spans="1:20" s="214" customFormat="1" ht="9.9499999999999993" customHeight="1" x14ac:dyDescent="0.25">
      <c r="A16" s="771" t="s">
        <v>55</v>
      </c>
      <c r="B16" s="771" t="s">
        <v>22</v>
      </c>
      <c r="C16" s="773" t="s">
        <v>198</v>
      </c>
      <c r="D16" s="773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773" t="s">
        <v>198</v>
      </c>
      <c r="J16" s="773" t="s">
        <v>198</v>
      </c>
      <c r="K16" s="773" t="s">
        <v>198</v>
      </c>
      <c r="L16" s="216" t="s">
        <v>198</v>
      </c>
      <c r="M16" s="773">
        <v>7347</v>
      </c>
      <c r="N16" s="773" t="s">
        <v>198</v>
      </c>
      <c r="O16" s="216" t="s">
        <v>198</v>
      </c>
      <c r="P16" s="216" t="s">
        <v>198</v>
      </c>
      <c r="Q16" s="773" t="s">
        <v>198</v>
      </c>
      <c r="R16" s="199">
        <f t="shared" si="0"/>
        <v>7347</v>
      </c>
      <c r="S16" s="199"/>
      <c r="T16" s="199"/>
    </row>
    <row r="17" spans="1:20" s="214" customFormat="1" ht="9.9499999999999993" customHeight="1" x14ac:dyDescent="0.25">
      <c r="A17" s="771" t="s">
        <v>66</v>
      </c>
      <c r="B17" s="771" t="s">
        <v>21</v>
      </c>
      <c r="C17" s="773" t="s">
        <v>198</v>
      </c>
      <c r="D17" s="773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773" t="s">
        <v>198</v>
      </c>
      <c r="J17" s="773" t="s">
        <v>198</v>
      </c>
      <c r="K17" s="773" t="s">
        <v>198</v>
      </c>
      <c r="L17" s="216" t="s">
        <v>198</v>
      </c>
      <c r="M17" s="773">
        <v>3961</v>
      </c>
      <c r="N17" s="773" t="s">
        <v>198</v>
      </c>
      <c r="O17" s="216" t="s">
        <v>198</v>
      </c>
      <c r="P17" s="216" t="s">
        <v>198</v>
      </c>
      <c r="Q17" s="773">
        <v>99</v>
      </c>
      <c r="R17" s="199">
        <f t="shared" si="0"/>
        <v>4060</v>
      </c>
      <c r="S17" s="199"/>
      <c r="T17" s="199"/>
    </row>
    <row r="18" spans="1:20" s="214" customFormat="1" ht="9.9499999999999993" customHeight="1" x14ac:dyDescent="0.25">
      <c r="A18" s="774" t="s">
        <v>66</v>
      </c>
      <c r="B18" s="774" t="s">
        <v>22</v>
      </c>
      <c r="C18" s="775" t="s">
        <v>198</v>
      </c>
      <c r="D18" s="775" t="s">
        <v>198</v>
      </c>
      <c r="E18" s="225" t="s">
        <v>198</v>
      </c>
      <c r="F18" s="225" t="s">
        <v>198</v>
      </c>
      <c r="G18" s="225" t="s">
        <v>198</v>
      </c>
      <c r="H18" s="225" t="s">
        <v>198</v>
      </c>
      <c r="I18" s="775" t="s">
        <v>198</v>
      </c>
      <c r="J18" s="775" t="s">
        <v>198</v>
      </c>
      <c r="K18" s="775" t="s">
        <v>198</v>
      </c>
      <c r="L18" s="225" t="s">
        <v>198</v>
      </c>
      <c r="M18" s="775">
        <v>618</v>
      </c>
      <c r="N18" s="775" t="s">
        <v>198</v>
      </c>
      <c r="O18" s="225" t="s">
        <v>198</v>
      </c>
      <c r="P18" s="225" t="s">
        <v>198</v>
      </c>
      <c r="Q18" s="775">
        <v>12</v>
      </c>
      <c r="R18" s="227">
        <f t="shared" si="0"/>
        <v>630</v>
      </c>
      <c r="S18" s="199"/>
      <c r="T18" s="199"/>
    </row>
    <row r="19" spans="1:20" s="214" customFormat="1" ht="9.9499999999999993" customHeight="1" x14ac:dyDescent="0.25">
      <c r="A19" s="771"/>
      <c r="B19" s="771"/>
      <c r="C19" s="773"/>
      <c r="D19" s="773"/>
      <c r="E19" s="216"/>
      <c r="F19" s="216"/>
      <c r="G19" s="216"/>
      <c r="H19" s="216"/>
      <c r="I19" s="773"/>
      <c r="J19" s="773"/>
      <c r="K19" s="773"/>
      <c r="L19" s="216"/>
      <c r="M19" s="773"/>
      <c r="N19" s="773"/>
      <c r="O19" s="216"/>
      <c r="P19" s="216"/>
      <c r="Q19" s="773"/>
      <c r="R19" s="199"/>
      <c r="S19" s="199"/>
      <c r="T19" s="199"/>
    </row>
    <row r="20" spans="1:20" s="214" customFormat="1" ht="9.9499999999999993" customHeight="1" x14ac:dyDescent="0.25">
      <c r="A20" s="771" t="s">
        <v>56</v>
      </c>
      <c r="B20" s="771" t="s">
        <v>21</v>
      </c>
      <c r="C20" s="773">
        <v>685</v>
      </c>
      <c r="D20" s="773">
        <v>483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773" t="s">
        <v>198</v>
      </c>
      <c r="J20" s="773" t="s">
        <v>198</v>
      </c>
      <c r="K20" s="773" t="s">
        <v>198</v>
      </c>
      <c r="L20" s="216" t="s">
        <v>198</v>
      </c>
      <c r="M20" s="773" t="s">
        <v>198</v>
      </c>
      <c r="N20" s="773" t="s">
        <v>198</v>
      </c>
      <c r="O20" s="216" t="s">
        <v>198</v>
      </c>
      <c r="P20" s="216" t="s">
        <v>198</v>
      </c>
      <c r="Q20" s="773" t="s">
        <v>198</v>
      </c>
      <c r="R20" s="199">
        <f t="shared" si="0"/>
        <v>1168</v>
      </c>
      <c r="S20" s="199"/>
      <c r="T20" s="199"/>
    </row>
    <row r="21" spans="1:20" s="214" customFormat="1" ht="9.9499999999999993" customHeight="1" x14ac:dyDescent="0.25">
      <c r="A21" s="771" t="s">
        <v>56</v>
      </c>
      <c r="B21" s="771" t="s">
        <v>22</v>
      </c>
      <c r="C21" s="773">
        <v>567</v>
      </c>
      <c r="D21" s="773">
        <v>412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773" t="s">
        <v>198</v>
      </c>
      <c r="J21" s="773" t="s">
        <v>198</v>
      </c>
      <c r="K21" s="773" t="s">
        <v>198</v>
      </c>
      <c r="L21" s="216" t="s">
        <v>198</v>
      </c>
      <c r="M21" s="773" t="s">
        <v>198</v>
      </c>
      <c r="N21" s="773" t="s">
        <v>198</v>
      </c>
      <c r="O21" s="216" t="s">
        <v>198</v>
      </c>
      <c r="P21" s="216" t="s">
        <v>198</v>
      </c>
      <c r="Q21" s="773" t="s">
        <v>198</v>
      </c>
      <c r="R21" s="199">
        <f t="shared" si="0"/>
        <v>979</v>
      </c>
      <c r="S21" s="199"/>
      <c r="T21" s="199"/>
    </row>
    <row r="22" spans="1:20" s="214" customFormat="1" ht="9.9499999999999993" customHeight="1" x14ac:dyDescent="0.25">
      <c r="A22" s="771" t="s">
        <v>23</v>
      </c>
      <c r="B22" s="771" t="s">
        <v>21</v>
      </c>
      <c r="C22" s="773" t="s">
        <v>198</v>
      </c>
      <c r="D22" s="773" t="s">
        <v>198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773" t="s">
        <v>198</v>
      </c>
      <c r="J22" s="773">
        <v>11744</v>
      </c>
      <c r="K22" s="773" t="s">
        <v>198</v>
      </c>
      <c r="L22" s="216" t="s">
        <v>198</v>
      </c>
      <c r="M22" s="773" t="s">
        <v>198</v>
      </c>
      <c r="N22" s="773" t="s">
        <v>198</v>
      </c>
      <c r="O22" s="216" t="s">
        <v>198</v>
      </c>
      <c r="P22" s="216" t="s">
        <v>198</v>
      </c>
      <c r="Q22" s="773" t="s">
        <v>198</v>
      </c>
      <c r="R22" s="199">
        <f t="shared" si="0"/>
        <v>11744</v>
      </c>
      <c r="S22" s="199"/>
      <c r="T22" s="199"/>
    </row>
    <row r="23" spans="1:20" s="214" customFormat="1" ht="9.9499999999999993" customHeight="1" x14ac:dyDescent="0.25">
      <c r="A23" s="771" t="s">
        <v>23</v>
      </c>
      <c r="B23" s="771" t="s">
        <v>22</v>
      </c>
      <c r="C23" s="773" t="s">
        <v>198</v>
      </c>
      <c r="D23" s="773" t="s">
        <v>198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773" t="s">
        <v>198</v>
      </c>
      <c r="J23" s="773">
        <v>2737</v>
      </c>
      <c r="K23" s="773">
        <v>206</v>
      </c>
      <c r="L23" s="216" t="s">
        <v>198</v>
      </c>
      <c r="M23" s="773" t="s">
        <v>198</v>
      </c>
      <c r="N23" s="773" t="s">
        <v>198</v>
      </c>
      <c r="O23" s="216" t="s">
        <v>198</v>
      </c>
      <c r="P23" s="216" t="s">
        <v>198</v>
      </c>
      <c r="Q23" s="773" t="s">
        <v>198</v>
      </c>
      <c r="R23" s="199">
        <f t="shared" si="0"/>
        <v>2943</v>
      </c>
      <c r="S23" s="199"/>
      <c r="T23" s="199"/>
    </row>
    <row r="24" spans="1:20" s="214" customFormat="1" ht="9.9499999999999993" customHeight="1" x14ac:dyDescent="0.25">
      <c r="A24" s="771" t="s">
        <v>93</v>
      </c>
      <c r="B24" s="771" t="s">
        <v>21</v>
      </c>
      <c r="C24" s="773" t="s">
        <v>198</v>
      </c>
      <c r="D24" s="773">
        <v>9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773" t="s">
        <v>198</v>
      </c>
      <c r="J24" s="773" t="s">
        <v>198</v>
      </c>
      <c r="K24" s="773" t="s">
        <v>198</v>
      </c>
      <c r="L24" s="216" t="s">
        <v>198</v>
      </c>
      <c r="M24" s="773" t="s">
        <v>198</v>
      </c>
      <c r="N24" s="773" t="s">
        <v>198</v>
      </c>
      <c r="O24" s="216" t="s">
        <v>198</v>
      </c>
      <c r="P24" s="216" t="s">
        <v>198</v>
      </c>
      <c r="Q24" s="773" t="s">
        <v>198</v>
      </c>
      <c r="R24" s="199">
        <f t="shared" si="0"/>
        <v>9</v>
      </c>
      <c r="S24" s="199"/>
      <c r="T24" s="199"/>
    </row>
    <row r="25" spans="1:20" s="214" customFormat="1" ht="9.9499999999999993" customHeight="1" x14ac:dyDescent="0.25">
      <c r="A25" s="771" t="s">
        <v>93</v>
      </c>
      <c r="B25" s="771" t="s">
        <v>22</v>
      </c>
      <c r="C25" s="773" t="s">
        <v>198</v>
      </c>
      <c r="D25" s="773">
        <v>9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773" t="s">
        <v>198</v>
      </c>
      <c r="J25" s="773" t="s">
        <v>198</v>
      </c>
      <c r="K25" s="773" t="s">
        <v>198</v>
      </c>
      <c r="L25" s="216" t="s">
        <v>198</v>
      </c>
      <c r="M25" s="773" t="s">
        <v>198</v>
      </c>
      <c r="N25" s="773" t="s">
        <v>198</v>
      </c>
      <c r="O25" s="216" t="s">
        <v>198</v>
      </c>
      <c r="P25" s="216" t="s">
        <v>198</v>
      </c>
      <c r="Q25" s="773" t="s">
        <v>198</v>
      </c>
      <c r="R25" s="199">
        <f t="shared" si="0"/>
        <v>9</v>
      </c>
      <c r="S25" s="199"/>
      <c r="T25" s="199"/>
    </row>
    <row r="26" spans="1:20" s="214" customFormat="1" ht="9.9499999999999993" customHeight="1" x14ac:dyDescent="0.25">
      <c r="A26" s="771" t="s">
        <v>58</v>
      </c>
      <c r="B26" s="771" t="s">
        <v>21</v>
      </c>
      <c r="C26" s="773" t="s">
        <v>198</v>
      </c>
      <c r="D26" s="773">
        <v>19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773" t="s">
        <v>198</v>
      </c>
      <c r="J26" s="773" t="s">
        <v>198</v>
      </c>
      <c r="K26" s="773" t="s">
        <v>198</v>
      </c>
      <c r="L26" s="216" t="s">
        <v>198</v>
      </c>
      <c r="M26" s="773" t="s">
        <v>198</v>
      </c>
      <c r="N26" s="773" t="s">
        <v>198</v>
      </c>
      <c r="O26" s="216" t="s">
        <v>198</v>
      </c>
      <c r="P26" s="216" t="s">
        <v>198</v>
      </c>
      <c r="Q26" s="773" t="s">
        <v>198</v>
      </c>
      <c r="R26" s="199">
        <f t="shared" si="0"/>
        <v>19</v>
      </c>
      <c r="S26" s="199"/>
      <c r="T26" s="199"/>
    </row>
    <row r="27" spans="1:20" s="214" customFormat="1" ht="9.9499999999999993" customHeight="1" x14ac:dyDescent="0.25">
      <c r="A27" s="771" t="s">
        <v>58</v>
      </c>
      <c r="B27" s="771" t="s">
        <v>22</v>
      </c>
      <c r="C27" s="773" t="s">
        <v>198</v>
      </c>
      <c r="D27" s="773">
        <v>14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773" t="s">
        <v>198</v>
      </c>
      <c r="J27" s="773" t="s">
        <v>198</v>
      </c>
      <c r="K27" s="773" t="s">
        <v>198</v>
      </c>
      <c r="L27" s="216" t="s">
        <v>198</v>
      </c>
      <c r="M27" s="773" t="s">
        <v>198</v>
      </c>
      <c r="N27" s="773" t="s">
        <v>198</v>
      </c>
      <c r="O27" s="216" t="s">
        <v>198</v>
      </c>
      <c r="P27" s="216" t="s">
        <v>198</v>
      </c>
      <c r="Q27" s="773" t="s">
        <v>198</v>
      </c>
      <c r="R27" s="199">
        <f t="shared" si="0"/>
        <v>14</v>
      </c>
      <c r="S27" s="199"/>
      <c r="T27" s="199"/>
    </row>
    <row r="28" spans="1:20" s="214" customFormat="1" ht="9.9499999999999993" customHeight="1" x14ac:dyDescent="0.25">
      <c r="A28" s="771" t="s">
        <v>94</v>
      </c>
      <c r="B28" s="771" t="s">
        <v>21</v>
      </c>
      <c r="C28" s="773" t="s">
        <v>198</v>
      </c>
      <c r="D28" s="773">
        <v>6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773" t="s">
        <v>198</v>
      </c>
      <c r="J28" s="773" t="s">
        <v>198</v>
      </c>
      <c r="K28" s="773" t="s">
        <v>198</v>
      </c>
      <c r="L28" s="216" t="s">
        <v>198</v>
      </c>
      <c r="M28" s="773" t="s">
        <v>198</v>
      </c>
      <c r="N28" s="773" t="s">
        <v>198</v>
      </c>
      <c r="O28" s="216" t="s">
        <v>198</v>
      </c>
      <c r="P28" s="216" t="s">
        <v>198</v>
      </c>
      <c r="Q28" s="773" t="s">
        <v>198</v>
      </c>
      <c r="R28" s="199">
        <f t="shared" si="0"/>
        <v>6</v>
      </c>
      <c r="S28" s="199"/>
      <c r="T28" s="199"/>
    </row>
    <row r="29" spans="1:20" s="214" customFormat="1" ht="9.9499999999999993" customHeight="1" x14ac:dyDescent="0.25">
      <c r="A29" s="771" t="s">
        <v>94</v>
      </c>
      <c r="B29" s="771" t="s">
        <v>22</v>
      </c>
      <c r="C29" s="773" t="s">
        <v>198</v>
      </c>
      <c r="D29" s="773">
        <v>6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773" t="s">
        <v>198</v>
      </c>
      <c r="J29" s="773" t="s">
        <v>198</v>
      </c>
      <c r="K29" s="773" t="s">
        <v>198</v>
      </c>
      <c r="L29" s="216" t="s">
        <v>198</v>
      </c>
      <c r="M29" s="773" t="s">
        <v>198</v>
      </c>
      <c r="N29" s="773" t="s">
        <v>198</v>
      </c>
      <c r="O29" s="216" t="s">
        <v>198</v>
      </c>
      <c r="P29" s="216" t="s">
        <v>198</v>
      </c>
      <c r="Q29" s="773" t="s">
        <v>198</v>
      </c>
      <c r="R29" s="199">
        <f t="shared" si="0"/>
        <v>6</v>
      </c>
      <c r="S29" s="199"/>
      <c r="T29" s="199"/>
    </row>
    <row r="30" spans="1:20" s="214" customFormat="1" ht="9.9499999999999993" customHeight="1" x14ac:dyDescent="0.25">
      <c r="A30" s="771" t="s">
        <v>24</v>
      </c>
      <c r="B30" s="771" t="s">
        <v>21</v>
      </c>
      <c r="C30" s="773" t="s">
        <v>198</v>
      </c>
      <c r="D30" s="773">
        <v>68</v>
      </c>
      <c r="E30" s="216" t="s">
        <v>198</v>
      </c>
      <c r="F30" s="216" t="s">
        <v>198</v>
      </c>
      <c r="G30" s="216" t="s">
        <v>198</v>
      </c>
      <c r="H30" s="216" t="s">
        <v>198</v>
      </c>
      <c r="I30" s="773">
        <v>60</v>
      </c>
      <c r="J30" s="773">
        <v>1302</v>
      </c>
      <c r="K30" s="773" t="s">
        <v>198</v>
      </c>
      <c r="L30" s="216" t="s">
        <v>198</v>
      </c>
      <c r="M30" s="773" t="s">
        <v>198</v>
      </c>
      <c r="N30" s="773" t="s">
        <v>198</v>
      </c>
      <c r="O30" s="216" t="s">
        <v>198</v>
      </c>
      <c r="P30" s="216" t="s">
        <v>198</v>
      </c>
      <c r="Q30" s="773" t="s">
        <v>198</v>
      </c>
      <c r="R30" s="199">
        <f t="shared" si="0"/>
        <v>1430</v>
      </c>
      <c r="S30" s="199"/>
      <c r="T30" s="199"/>
    </row>
    <row r="31" spans="1:20" s="214" customFormat="1" ht="9.9499999999999993" customHeight="1" x14ac:dyDescent="0.25">
      <c r="A31" s="771" t="s">
        <v>24</v>
      </c>
      <c r="B31" s="771" t="s">
        <v>22</v>
      </c>
      <c r="C31" s="773" t="s">
        <v>198</v>
      </c>
      <c r="D31" s="773">
        <v>67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773">
        <v>21</v>
      </c>
      <c r="J31" s="773">
        <v>259</v>
      </c>
      <c r="K31" s="773">
        <v>47</v>
      </c>
      <c r="L31" s="216" t="s">
        <v>198</v>
      </c>
      <c r="M31" s="773" t="s">
        <v>198</v>
      </c>
      <c r="N31" s="773" t="s">
        <v>198</v>
      </c>
      <c r="O31" s="216" t="s">
        <v>198</v>
      </c>
      <c r="P31" s="216" t="s">
        <v>198</v>
      </c>
      <c r="Q31" s="773" t="s">
        <v>198</v>
      </c>
      <c r="R31" s="199">
        <f t="shared" si="0"/>
        <v>394</v>
      </c>
      <c r="S31" s="199"/>
      <c r="T31" s="199"/>
    </row>
    <row r="32" spans="1:20" s="214" customFormat="1" ht="9.9499999999999993" customHeight="1" x14ac:dyDescent="0.25">
      <c r="A32" s="771" t="s">
        <v>68</v>
      </c>
      <c r="B32" s="771" t="s">
        <v>21</v>
      </c>
      <c r="C32" s="773">
        <v>1</v>
      </c>
      <c r="D32" s="773">
        <v>8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773" t="s">
        <v>198</v>
      </c>
      <c r="J32" s="773" t="s">
        <v>198</v>
      </c>
      <c r="K32" s="773" t="s">
        <v>198</v>
      </c>
      <c r="L32" s="216" t="s">
        <v>198</v>
      </c>
      <c r="M32" s="773" t="s">
        <v>198</v>
      </c>
      <c r="N32" s="773" t="s">
        <v>198</v>
      </c>
      <c r="O32" s="216" t="s">
        <v>198</v>
      </c>
      <c r="P32" s="216" t="s">
        <v>198</v>
      </c>
      <c r="Q32" s="773" t="s">
        <v>198</v>
      </c>
      <c r="R32" s="199">
        <f t="shared" si="0"/>
        <v>9</v>
      </c>
      <c r="S32" s="199"/>
      <c r="T32" s="199"/>
    </row>
    <row r="33" spans="1:20" s="214" customFormat="1" ht="9.9499999999999993" customHeight="1" x14ac:dyDescent="0.25">
      <c r="A33" s="771" t="s">
        <v>68</v>
      </c>
      <c r="B33" s="771" t="s">
        <v>22</v>
      </c>
      <c r="C33" s="773" t="s">
        <v>198</v>
      </c>
      <c r="D33" s="773">
        <v>1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773" t="s">
        <v>198</v>
      </c>
      <c r="J33" s="773" t="s">
        <v>198</v>
      </c>
      <c r="K33" s="773" t="s">
        <v>198</v>
      </c>
      <c r="L33" s="216" t="s">
        <v>198</v>
      </c>
      <c r="M33" s="773" t="s">
        <v>198</v>
      </c>
      <c r="N33" s="773" t="s">
        <v>198</v>
      </c>
      <c r="O33" s="216" t="s">
        <v>198</v>
      </c>
      <c r="P33" s="216" t="s">
        <v>198</v>
      </c>
      <c r="Q33" s="773" t="s">
        <v>198</v>
      </c>
      <c r="R33" s="199">
        <f t="shared" si="0"/>
        <v>1</v>
      </c>
      <c r="S33" s="199"/>
      <c r="T33" s="199"/>
    </row>
    <row r="34" spans="1:20" s="214" customFormat="1" ht="9.9499999999999993" customHeight="1" x14ac:dyDescent="0.25">
      <c r="A34" s="771" t="s">
        <v>117</v>
      </c>
      <c r="B34" s="771" t="s">
        <v>21</v>
      </c>
      <c r="C34" s="773" t="s">
        <v>198</v>
      </c>
      <c r="D34" s="773">
        <v>1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773" t="s">
        <v>198</v>
      </c>
      <c r="J34" s="773" t="s">
        <v>198</v>
      </c>
      <c r="K34" s="773" t="s">
        <v>198</v>
      </c>
      <c r="L34" s="216" t="s">
        <v>198</v>
      </c>
      <c r="M34" s="773" t="s">
        <v>198</v>
      </c>
      <c r="N34" s="773" t="s">
        <v>198</v>
      </c>
      <c r="O34" s="216" t="s">
        <v>198</v>
      </c>
      <c r="P34" s="216" t="s">
        <v>198</v>
      </c>
      <c r="Q34" s="773" t="s">
        <v>198</v>
      </c>
      <c r="R34" s="199">
        <f t="shared" si="0"/>
        <v>1</v>
      </c>
      <c r="S34" s="199"/>
      <c r="T34" s="199"/>
    </row>
    <row r="35" spans="1:20" s="214" customFormat="1" ht="9.9499999999999993" customHeight="1" x14ac:dyDescent="0.25">
      <c r="A35" s="771" t="s">
        <v>117</v>
      </c>
      <c r="B35" s="771" t="s">
        <v>22</v>
      </c>
      <c r="C35" s="773" t="s">
        <v>198</v>
      </c>
      <c r="D35" s="773" t="s">
        <v>198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773" t="s">
        <v>198</v>
      </c>
      <c r="J35" s="773" t="s">
        <v>198</v>
      </c>
      <c r="K35" s="773" t="s">
        <v>198</v>
      </c>
      <c r="L35" s="216" t="s">
        <v>198</v>
      </c>
      <c r="M35" s="773" t="s">
        <v>198</v>
      </c>
      <c r="N35" s="773" t="s">
        <v>198</v>
      </c>
      <c r="O35" s="216" t="s">
        <v>198</v>
      </c>
      <c r="P35" s="216" t="s">
        <v>198</v>
      </c>
      <c r="Q35" s="773" t="s">
        <v>198</v>
      </c>
      <c r="R35" s="199">
        <f t="shared" si="0"/>
        <v>0</v>
      </c>
      <c r="S35" s="199"/>
      <c r="T35" s="199"/>
    </row>
    <row r="36" spans="1:20" s="214" customFormat="1" ht="9.9499999999999993" customHeight="1" x14ac:dyDescent="0.25">
      <c r="A36" s="771" t="s">
        <v>25</v>
      </c>
      <c r="B36" s="771" t="s">
        <v>21</v>
      </c>
      <c r="C36" s="773">
        <v>19</v>
      </c>
      <c r="D36" s="773">
        <v>548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773">
        <v>2665</v>
      </c>
      <c r="J36" s="773">
        <v>1515</v>
      </c>
      <c r="K36" s="773" t="s">
        <v>198</v>
      </c>
      <c r="L36" s="216" t="s">
        <v>198</v>
      </c>
      <c r="M36" s="773" t="s">
        <v>198</v>
      </c>
      <c r="N36" s="773" t="s">
        <v>198</v>
      </c>
      <c r="O36" s="216" t="s">
        <v>198</v>
      </c>
      <c r="P36" s="216" t="s">
        <v>198</v>
      </c>
      <c r="Q36" s="773" t="s">
        <v>198</v>
      </c>
      <c r="R36" s="199">
        <f t="shared" si="0"/>
        <v>4747</v>
      </c>
      <c r="S36" s="199"/>
      <c r="T36" s="199"/>
    </row>
    <row r="37" spans="1:20" s="214" customFormat="1" ht="9.9499999999999993" customHeight="1" x14ac:dyDescent="0.25">
      <c r="A37" s="771" t="s">
        <v>25</v>
      </c>
      <c r="B37" s="771" t="s">
        <v>22</v>
      </c>
      <c r="C37" s="773">
        <v>18</v>
      </c>
      <c r="D37" s="773">
        <v>406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773">
        <v>1027</v>
      </c>
      <c r="J37" s="773">
        <v>302</v>
      </c>
      <c r="K37" s="773">
        <v>48</v>
      </c>
      <c r="L37" s="216" t="s">
        <v>198</v>
      </c>
      <c r="M37" s="773" t="s">
        <v>198</v>
      </c>
      <c r="N37" s="773" t="s">
        <v>198</v>
      </c>
      <c r="O37" s="216" t="s">
        <v>198</v>
      </c>
      <c r="P37" s="216" t="s">
        <v>198</v>
      </c>
      <c r="Q37" s="773" t="s">
        <v>198</v>
      </c>
      <c r="R37" s="199">
        <f t="shared" si="0"/>
        <v>1801</v>
      </c>
      <c r="S37" s="199"/>
      <c r="T37" s="199"/>
    </row>
    <row r="38" spans="1:20" s="214" customFormat="1" ht="9.9499999999999993" customHeight="1" x14ac:dyDescent="0.25">
      <c r="A38" s="771" t="s">
        <v>97</v>
      </c>
      <c r="B38" s="771" t="s">
        <v>21</v>
      </c>
      <c r="C38" s="773" t="s">
        <v>198</v>
      </c>
      <c r="D38" s="773" t="s">
        <v>198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773" t="s">
        <v>198</v>
      </c>
      <c r="J38" s="773">
        <v>1182</v>
      </c>
      <c r="K38" s="773" t="s">
        <v>198</v>
      </c>
      <c r="L38" s="216" t="s">
        <v>198</v>
      </c>
      <c r="M38" s="773" t="s">
        <v>198</v>
      </c>
      <c r="N38" s="773" t="s">
        <v>198</v>
      </c>
      <c r="O38" s="216" t="s">
        <v>198</v>
      </c>
      <c r="P38" s="216" t="s">
        <v>198</v>
      </c>
      <c r="Q38" s="773" t="s">
        <v>198</v>
      </c>
      <c r="R38" s="199">
        <f t="shared" si="0"/>
        <v>1182</v>
      </c>
      <c r="S38" s="199"/>
      <c r="T38" s="199"/>
    </row>
    <row r="39" spans="1:20" s="214" customFormat="1" ht="9.9499999999999993" customHeight="1" x14ac:dyDescent="0.25">
      <c r="A39" s="771" t="s">
        <v>97</v>
      </c>
      <c r="B39" s="771" t="s">
        <v>22</v>
      </c>
      <c r="C39" s="773" t="s">
        <v>198</v>
      </c>
      <c r="D39" s="773" t="s">
        <v>198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773" t="s">
        <v>198</v>
      </c>
      <c r="J39" s="773">
        <v>275</v>
      </c>
      <c r="K39" s="773">
        <v>62</v>
      </c>
      <c r="L39" s="216" t="s">
        <v>198</v>
      </c>
      <c r="M39" s="773" t="s">
        <v>198</v>
      </c>
      <c r="N39" s="773" t="s">
        <v>198</v>
      </c>
      <c r="O39" s="216" t="s">
        <v>198</v>
      </c>
      <c r="P39" s="216" t="s">
        <v>198</v>
      </c>
      <c r="Q39" s="773" t="s">
        <v>198</v>
      </c>
      <c r="R39" s="199">
        <f t="shared" si="0"/>
        <v>337</v>
      </c>
      <c r="S39" s="199"/>
      <c r="T39" s="199"/>
    </row>
    <row r="40" spans="1:20" s="214" customFormat="1" ht="9.9499999999999993" customHeight="1" x14ac:dyDescent="0.25">
      <c r="A40" s="771" t="s">
        <v>98</v>
      </c>
      <c r="B40" s="771" t="s">
        <v>21</v>
      </c>
      <c r="C40" s="773">
        <v>3</v>
      </c>
      <c r="D40" s="773">
        <v>19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773" t="s">
        <v>198</v>
      </c>
      <c r="J40" s="773" t="s">
        <v>198</v>
      </c>
      <c r="K40" s="773" t="s">
        <v>198</v>
      </c>
      <c r="L40" s="216" t="s">
        <v>198</v>
      </c>
      <c r="M40" s="773" t="s">
        <v>198</v>
      </c>
      <c r="N40" s="773" t="s">
        <v>198</v>
      </c>
      <c r="O40" s="216" t="s">
        <v>198</v>
      </c>
      <c r="P40" s="216" t="s">
        <v>198</v>
      </c>
      <c r="Q40" s="773" t="s">
        <v>198</v>
      </c>
      <c r="R40" s="199">
        <f t="shared" si="0"/>
        <v>22</v>
      </c>
      <c r="S40" s="199"/>
      <c r="T40" s="199"/>
    </row>
    <row r="41" spans="1:20" s="214" customFormat="1" ht="9.9499999999999993" customHeight="1" x14ac:dyDescent="0.25">
      <c r="A41" s="771" t="s">
        <v>98</v>
      </c>
      <c r="B41" s="771" t="s">
        <v>22</v>
      </c>
      <c r="C41" s="773">
        <v>1</v>
      </c>
      <c r="D41" s="773">
        <v>9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773" t="s">
        <v>198</v>
      </c>
      <c r="J41" s="773" t="s">
        <v>198</v>
      </c>
      <c r="K41" s="773" t="s">
        <v>198</v>
      </c>
      <c r="L41" s="216" t="s">
        <v>198</v>
      </c>
      <c r="M41" s="773" t="s">
        <v>198</v>
      </c>
      <c r="N41" s="773" t="s">
        <v>198</v>
      </c>
      <c r="O41" s="216" t="s">
        <v>198</v>
      </c>
      <c r="P41" s="216" t="s">
        <v>198</v>
      </c>
      <c r="Q41" s="773" t="s">
        <v>198</v>
      </c>
      <c r="R41" s="199">
        <f t="shared" si="0"/>
        <v>10</v>
      </c>
      <c r="S41" s="199"/>
      <c r="T41" s="199"/>
    </row>
    <row r="42" spans="1:20" s="214" customFormat="1" ht="9.9499999999999993" customHeight="1" x14ac:dyDescent="0.25">
      <c r="A42" s="771" t="s">
        <v>99</v>
      </c>
      <c r="B42" s="771" t="s">
        <v>21</v>
      </c>
      <c r="C42" s="773" t="s">
        <v>198</v>
      </c>
      <c r="D42" s="773">
        <v>2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773" t="s">
        <v>198</v>
      </c>
      <c r="J42" s="773" t="s">
        <v>198</v>
      </c>
      <c r="K42" s="773" t="s">
        <v>198</v>
      </c>
      <c r="L42" s="216" t="s">
        <v>198</v>
      </c>
      <c r="M42" s="773" t="s">
        <v>198</v>
      </c>
      <c r="N42" s="773" t="s">
        <v>198</v>
      </c>
      <c r="O42" s="216" t="s">
        <v>198</v>
      </c>
      <c r="P42" s="216" t="s">
        <v>198</v>
      </c>
      <c r="Q42" s="773" t="s">
        <v>198</v>
      </c>
      <c r="R42" s="199">
        <f t="shared" si="0"/>
        <v>2</v>
      </c>
      <c r="S42" s="199"/>
      <c r="T42" s="199"/>
    </row>
    <row r="43" spans="1:20" s="214" customFormat="1" ht="9.9499999999999993" customHeight="1" x14ac:dyDescent="0.25">
      <c r="A43" s="771" t="s">
        <v>99</v>
      </c>
      <c r="B43" s="771" t="s">
        <v>22</v>
      </c>
      <c r="C43" s="773" t="s">
        <v>198</v>
      </c>
      <c r="D43" s="773">
        <v>1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773" t="s">
        <v>198</v>
      </c>
      <c r="J43" s="773" t="s">
        <v>198</v>
      </c>
      <c r="K43" s="773" t="s">
        <v>198</v>
      </c>
      <c r="L43" s="216" t="s">
        <v>198</v>
      </c>
      <c r="M43" s="773" t="s">
        <v>198</v>
      </c>
      <c r="N43" s="773" t="s">
        <v>198</v>
      </c>
      <c r="O43" s="216" t="s">
        <v>198</v>
      </c>
      <c r="P43" s="216" t="s">
        <v>198</v>
      </c>
      <c r="Q43" s="773" t="s">
        <v>198</v>
      </c>
      <c r="R43" s="199">
        <f t="shared" si="0"/>
        <v>1</v>
      </c>
      <c r="S43" s="199"/>
      <c r="T43" s="199"/>
    </row>
    <row r="44" spans="1:20" s="214" customFormat="1" ht="9.9499999999999993" customHeight="1" x14ac:dyDescent="0.25">
      <c r="A44" s="771" t="s">
        <v>100</v>
      </c>
      <c r="B44" s="771" t="s">
        <v>21</v>
      </c>
      <c r="C44" s="773">
        <v>24</v>
      </c>
      <c r="D44" s="773">
        <v>197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773" t="s">
        <v>198</v>
      </c>
      <c r="J44" s="773" t="s">
        <v>198</v>
      </c>
      <c r="K44" s="773" t="s">
        <v>198</v>
      </c>
      <c r="L44" s="216" t="s">
        <v>198</v>
      </c>
      <c r="M44" s="773" t="s">
        <v>198</v>
      </c>
      <c r="N44" s="773" t="s">
        <v>198</v>
      </c>
      <c r="O44" s="216" t="s">
        <v>198</v>
      </c>
      <c r="P44" s="216" t="s">
        <v>198</v>
      </c>
      <c r="Q44" s="773" t="s">
        <v>198</v>
      </c>
      <c r="R44" s="199">
        <f t="shared" si="0"/>
        <v>221</v>
      </c>
      <c r="S44" s="199"/>
      <c r="T44" s="199"/>
    </row>
    <row r="45" spans="1:20" s="214" customFormat="1" ht="9.9499999999999993" customHeight="1" x14ac:dyDescent="0.25">
      <c r="A45" s="771" t="s">
        <v>100</v>
      </c>
      <c r="B45" s="771" t="s">
        <v>22</v>
      </c>
      <c r="C45" s="773">
        <v>6</v>
      </c>
      <c r="D45" s="773">
        <v>86</v>
      </c>
      <c r="E45" s="216" t="s">
        <v>198</v>
      </c>
      <c r="F45" s="216" t="s">
        <v>198</v>
      </c>
      <c r="G45" s="216" t="s">
        <v>198</v>
      </c>
      <c r="H45" s="216" t="s">
        <v>198</v>
      </c>
      <c r="I45" s="773" t="s">
        <v>198</v>
      </c>
      <c r="J45" s="773" t="s">
        <v>198</v>
      </c>
      <c r="K45" s="773" t="s">
        <v>198</v>
      </c>
      <c r="L45" s="216" t="s">
        <v>198</v>
      </c>
      <c r="M45" s="773" t="s">
        <v>198</v>
      </c>
      <c r="N45" s="773" t="s">
        <v>198</v>
      </c>
      <c r="O45" s="216" t="s">
        <v>198</v>
      </c>
      <c r="P45" s="216" t="s">
        <v>198</v>
      </c>
      <c r="Q45" s="773" t="s">
        <v>198</v>
      </c>
      <c r="R45" s="199">
        <f t="shared" si="0"/>
        <v>92</v>
      </c>
      <c r="S45" s="199"/>
      <c r="T45" s="199"/>
    </row>
    <row r="46" spans="1:20" s="214" customFormat="1" ht="9.9499999999999993" customHeight="1" x14ac:dyDescent="0.25">
      <c r="A46" s="771" t="s">
        <v>70</v>
      </c>
      <c r="B46" s="771" t="s">
        <v>21</v>
      </c>
      <c r="C46" s="773" t="s">
        <v>198</v>
      </c>
      <c r="D46" s="773" t="s">
        <v>198</v>
      </c>
      <c r="E46" s="216" t="s">
        <v>198</v>
      </c>
      <c r="F46" s="216" t="s">
        <v>198</v>
      </c>
      <c r="G46" s="216" t="s">
        <v>198</v>
      </c>
      <c r="H46" s="216" t="s">
        <v>198</v>
      </c>
      <c r="I46" s="773" t="s">
        <v>198</v>
      </c>
      <c r="J46" s="773">
        <v>5</v>
      </c>
      <c r="K46" s="773" t="s">
        <v>198</v>
      </c>
      <c r="L46" s="216" t="s">
        <v>198</v>
      </c>
      <c r="M46" s="773" t="s">
        <v>198</v>
      </c>
      <c r="N46" s="773" t="s">
        <v>198</v>
      </c>
      <c r="O46" s="216" t="s">
        <v>198</v>
      </c>
      <c r="P46" s="216" t="s">
        <v>198</v>
      </c>
      <c r="Q46" s="773" t="s">
        <v>198</v>
      </c>
      <c r="R46" s="199">
        <f t="shared" si="0"/>
        <v>5</v>
      </c>
      <c r="S46" s="199"/>
      <c r="T46" s="199"/>
    </row>
    <row r="47" spans="1:20" s="214" customFormat="1" ht="9.9499999999999993" customHeight="1" x14ac:dyDescent="0.25">
      <c r="A47" s="771" t="s">
        <v>70</v>
      </c>
      <c r="B47" s="771" t="s">
        <v>22</v>
      </c>
      <c r="C47" s="773" t="s">
        <v>198</v>
      </c>
      <c r="D47" s="773" t="s">
        <v>198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773" t="s">
        <v>198</v>
      </c>
      <c r="J47" s="773">
        <v>1</v>
      </c>
      <c r="K47" s="773" t="s">
        <v>198</v>
      </c>
      <c r="L47" s="216" t="s">
        <v>198</v>
      </c>
      <c r="M47" s="773" t="s">
        <v>198</v>
      </c>
      <c r="N47" s="773" t="s">
        <v>198</v>
      </c>
      <c r="O47" s="216" t="s">
        <v>198</v>
      </c>
      <c r="P47" s="216" t="s">
        <v>198</v>
      </c>
      <c r="Q47" s="773" t="s">
        <v>198</v>
      </c>
      <c r="R47" s="199">
        <f t="shared" si="0"/>
        <v>1</v>
      </c>
      <c r="S47" s="199"/>
      <c r="T47" s="199"/>
    </row>
    <row r="48" spans="1:20" s="214" customFormat="1" ht="9.9499999999999993" customHeight="1" x14ac:dyDescent="0.25">
      <c r="A48" s="771" t="s">
        <v>81</v>
      </c>
      <c r="B48" s="771" t="s">
        <v>21</v>
      </c>
      <c r="C48" s="773">
        <v>8</v>
      </c>
      <c r="D48" s="773">
        <v>53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773" t="s">
        <v>198</v>
      </c>
      <c r="J48" s="773" t="s">
        <v>198</v>
      </c>
      <c r="K48" s="773" t="s">
        <v>198</v>
      </c>
      <c r="L48" s="216" t="s">
        <v>198</v>
      </c>
      <c r="M48" s="773" t="s">
        <v>198</v>
      </c>
      <c r="N48" s="773" t="s">
        <v>198</v>
      </c>
      <c r="O48" s="216" t="s">
        <v>198</v>
      </c>
      <c r="P48" s="216" t="s">
        <v>198</v>
      </c>
      <c r="Q48" s="773" t="s">
        <v>198</v>
      </c>
      <c r="R48" s="199">
        <f t="shared" si="0"/>
        <v>61</v>
      </c>
      <c r="S48" s="199"/>
      <c r="T48" s="199"/>
    </row>
    <row r="49" spans="1:20" s="214" customFormat="1" ht="9.9499999999999993" customHeight="1" x14ac:dyDescent="0.25">
      <c r="A49" s="771" t="s">
        <v>81</v>
      </c>
      <c r="B49" s="771" t="s">
        <v>22</v>
      </c>
      <c r="C49" s="773">
        <v>8</v>
      </c>
      <c r="D49" s="773">
        <v>50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773" t="s">
        <v>198</v>
      </c>
      <c r="J49" s="773" t="s">
        <v>198</v>
      </c>
      <c r="K49" s="773" t="s">
        <v>198</v>
      </c>
      <c r="L49" s="216" t="s">
        <v>198</v>
      </c>
      <c r="M49" s="773" t="s">
        <v>198</v>
      </c>
      <c r="N49" s="773" t="s">
        <v>198</v>
      </c>
      <c r="O49" s="216" t="s">
        <v>198</v>
      </c>
      <c r="P49" s="216" t="s">
        <v>198</v>
      </c>
      <c r="Q49" s="773" t="s">
        <v>198</v>
      </c>
      <c r="R49" s="199">
        <f t="shared" si="0"/>
        <v>58</v>
      </c>
      <c r="S49" s="199"/>
      <c r="T49" s="199"/>
    </row>
    <row r="50" spans="1:20" s="214" customFormat="1" ht="9.9499999999999993" customHeight="1" x14ac:dyDescent="0.25">
      <c r="A50" s="771" t="s">
        <v>192</v>
      </c>
      <c r="B50" s="771" t="s">
        <v>21</v>
      </c>
      <c r="C50" s="773" t="s">
        <v>198</v>
      </c>
      <c r="D50" s="773">
        <v>10</v>
      </c>
      <c r="E50" s="216" t="s">
        <v>198</v>
      </c>
      <c r="F50" s="216" t="s">
        <v>198</v>
      </c>
      <c r="G50" s="216" t="s">
        <v>198</v>
      </c>
      <c r="H50" s="216" t="s">
        <v>198</v>
      </c>
      <c r="I50" s="773" t="s">
        <v>198</v>
      </c>
      <c r="J50" s="773" t="s">
        <v>198</v>
      </c>
      <c r="K50" s="773" t="s">
        <v>198</v>
      </c>
      <c r="L50" s="216" t="s">
        <v>198</v>
      </c>
      <c r="M50" s="773" t="s">
        <v>198</v>
      </c>
      <c r="N50" s="773" t="s">
        <v>198</v>
      </c>
      <c r="O50" s="216" t="s">
        <v>198</v>
      </c>
      <c r="P50" s="216" t="s">
        <v>198</v>
      </c>
      <c r="Q50" s="773" t="s">
        <v>198</v>
      </c>
      <c r="R50" s="199">
        <f t="shared" si="0"/>
        <v>10</v>
      </c>
      <c r="S50" s="199"/>
      <c r="T50" s="199"/>
    </row>
    <row r="51" spans="1:20" s="214" customFormat="1" ht="9.9499999999999993" customHeight="1" x14ac:dyDescent="0.25">
      <c r="A51" s="771" t="s">
        <v>192</v>
      </c>
      <c r="B51" s="771" t="s">
        <v>22</v>
      </c>
      <c r="C51" s="773" t="s">
        <v>198</v>
      </c>
      <c r="D51" s="773">
        <v>10</v>
      </c>
      <c r="E51" s="216" t="s">
        <v>198</v>
      </c>
      <c r="F51" s="216" t="s">
        <v>198</v>
      </c>
      <c r="G51" s="216" t="s">
        <v>198</v>
      </c>
      <c r="H51" s="216" t="s">
        <v>198</v>
      </c>
      <c r="I51" s="773" t="s">
        <v>198</v>
      </c>
      <c r="J51" s="773" t="s">
        <v>198</v>
      </c>
      <c r="K51" s="773" t="s">
        <v>198</v>
      </c>
      <c r="L51" s="216" t="s">
        <v>198</v>
      </c>
      <c r="M51" s="773" t="s">
        <v>198</v>
      </c>
      <c r="N51" s="773" t="s">
        <v>198</v>
      </c>
      <c r="O51" s="216" t="s">
        <v>198</v>
      </c>
      <c r="P51" s="216" t="s">
        <v>198</v>
      </c>
      <c r="Q51" s="773" t="s">
        <v>198</v>
      </c>
      <c r="R51" s="199">
        <f t="shared" ref="R51:R95" si="1">SUM(C51:Q51)</f>
        <v>10</v>
      </c>
      <c r="S51" s="199"/>
      <c r="T51" s="199"/>
    </row>
    <row r="52" spans="1:20" s="214" customFormat="1" ht="9.9499999999999993" customHeight="1" x14ac:dyDescent="0.25">
      <c r="A52" s="771" t="s">
        <v>102</v>
      </c>
      <c r="B52" s="771" t="s">
        <v>21</v>
      </c>
      <c r="C52" s="773">
        <v>13</v>
      </c>
      <c r="D52" s="773">
        <v>2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773" t="s">
        <v>198</v>
      </c>
      <c r="J52" s="773" t="s">
        <v>198</v>
      </c>
      <c r="K52" s="773" t="s">
        <v>198</v>
      </c>
      <c r="L52" s="216" t="s">
        <v>198</v>
      </c>
      <c r="M52" s="773" t="s">
        <v>198</v>
      </c>
      <c r="N52" s="773" t="s">
        <v>198</v>
      </c>
      <c r="O52" s="216" t="s">
        <v>198</v>
      </c>
      <c r="P52" s="216" t="s">
        <v>198</v>
      </c>
      <c r="Q52" s="773" t="s">
        <v>198</v>
      </c>
      <c r="R52" s="199">
        <f t="shared" si="1"/>
        <v>15</v>
      </c>
      <c r="S52" s="199"/>
      <c r="T52" s="199"/>
    </row>
    <row r="53" spans="1:20" s="214" customFormat="1" ht="9.9499999999999993" customHeight="1" x14ac:dyDescent="0.25">
      <c r="A53" s="774" t="s">
        <v>102</v>
      </c>
      <c r="B53" s="774" t="s">
        <v>22</v>
      </c>
      <c r="C53" s="775">
        <v>13</v>
      </c>
      <c r="D53" s="775">
        <v>1</v>
      </c>
      <c r="E53" s="225" t="s">
        <v>198</v>
      </c>
      <c r="F53" s="225" t="s">
        <v>198</v>
      </c>
      <c r="G53" s="225" t="s">
        <v>198</v>
      </c>
      <c r="H53" s="225" t="s">
        <v>198</v>
      </c>
      <c r="I53" s="775" t="s">
        <v>198</v>
      </c>
      <c r="J53" s="775" t="s">
        <v>198</v>
      </c>
      <c r="K53" s="775" t="s">
        <v>198</v>
      </c>
      <c r="L53" s="225" t="s">
        <v>198</v>
      </c>
      <c r="M53" s="775" t="s">
        <v>198</v>
      </c>
      <c r="N53" s="775" t="s">
        <v>198</v>
      </c>
      <c r="O53" s="225" t="s">
        <v>198</v>
      </c>
      <c r="P53" s="225" t="s">
        <v>198</v>
      </c>
      <c r="Q53" s="775" t="s">
        <v>198</v>
      </c>
      <c r="R53" s="227">
        <f t="shared" si="1"/>
        <v>14</v>
      </c>
      <c r="S53" s="199"/>
      <c r="T53" s="199"/>
    </row>
    <row r="54" spans="1:20" s="214" customFormat="1" ht="9.9499999999999993" customHeight="1" x14ac:dyDescent="0.25">
      <c r="A54" s="771"/>
      <c r="B54" s="771"/>
      <c r="C54" s="773"/>
      <c r="D54" s="773"/>
      <c r="E54" s="216"/>
      <c r="F54" s="216"/>
      <c r="G54" s="216"/>
      <c r="H54" s="216"/>
      <c r="I54" s="773"/>
      <c r="J54" s="773"/>
      <c r="K54" s="773"/>
      <c r="L54" s="216"/>
      <c r="M54" s="773"/>
      <c r="N54" s="773"/>
      <c r="O54" s="216"/>
      <c r="P54" s="216"/>
      <c r="Q54" s="773"/>
      <c r="R54" s="199"/>
      <c r="S54" s="199"/>
      <c r="T54" s="199"/>
    </row>
    <row r="55" spans="1:20" s="214" customFormat="1" ht="9.9499999999999993" customHeight="1" x14ac:dyDescent="0.25">
      <c r="A55" s="771" t="s">
        <v>83</v>
      </c>
      <c r="B55" s="771" t="s">
        <v>21</v>
      </c>
      <c r="C55" s="773" t="s">
        <v>198</v>
      </c>
      <c r="D55" s="773" t="s">
        <v>198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773">
        <v>186</v>
      </c>
      <c r="J55" s="773" t="s">
        <v>198</v>
      </c>
      <c r="K55" s="773" t="s">
        <v>198</v>
      </c>
      <c r="L55" s="216" t="s">
        <v>198</v>
      </c>
      <c r="M55" s="773" t="s">
        <v>198</v>
      </c>
      <c r="N55" s="773" t="s">
        <v>198</v>
      </c>
      <c r="O55" s="216" t="s">
        <v>198</v>
      </c>
      <c r="P55" s="216" t="s">
        <v>198</v>
      </c>
      <c r="Q55" s="773" t="s">
        <v>198</v>
      </c>
      <c r="R55" s="199">
        <f t="shared" si="1"/>
        <v>186</v>
      </c>
      <c r="S55" s="199"/>
      <c r="T55" s="199"/>
    </row>
    <row r="56" spans="1:20" s="214" customFormat="1" ht="9.9499999999999993" customHeight="1" x14ac:dyDescent="0.25">
      <c r="A56" s="771" t="s">
        <v>83</v>
      </c>
      <c r="B56" s="771" t="s">
        <v>22</v>
      </c>
      <c r="C56" s="773" t="s">
        <v>198</v>
      </c>
      <c r="D56" s="773" t="s">
        <v>198</v>
      </c>
      <c r="E56" s="216" t="s">
        <v>198</v>
      </c>
      <c r="F56" s="216" t="s">
        <v>198</v>
      </c>
      <c r="G56" s="216" t="s">
        <v>198</v>
      </c>
      <c r="H56" s="216" t="s">
        <v>198</v>
      </c>
      <c r="I56" s="773">
        <v>78</v>
      </c>
      <c r="J56" s="773" t="s">
        <v>198</v>
      </c>
      <c r="K56" s="773" t="s">
        <v>198</v>
      </c>
      <c r="L56" s="216" t="s">
        <v>198</v>
      </c>
      <c r="M56" s="773" t="s">
        <v>198</v>
      </c>
      <c r="N56" s="773" t="s">
        <v>198</v>
      </c>
      <c r="O56" s="216" t="s">
        <v>198</v>
      </c>
      <c r="P56" s="216" t="s">
        <v>198</v>
      </c>
      <c r="Q56" s="773" t="s">
        <v>198</v>
      </c>
      <c r="R56" s="199">
        <f t="shared" si="1"/>
        <v>78</v>
      </c>
      <c r="S56" s="199"/>
      <c r="T56" s="199"/>
    </row>
    <row r="57" spans="1:20" s="214" customFormat="1" ht="9.9499999999999993" customHeight="1" x14ac:dyDescent="0.25">
      <c r="A57" s="771" t="s">
        <v>103</v>
      </c>
      <c r="B57" s="771" t="s">
        <v>21</v>
      </c>
      <c r="C57" s="773">
        <v>4</v>
      </c>
      <c r="D57" s="773">
        <v>1</v>
      </c>
      <c r="E57" s="216" t="s">
        <v>198</v>
      </c>
      <c r="F57" s="216" t="s">
        <v>198</v>
      </c>
      <c r="G57" s="216" t="s">
        <v>198</v>
      </c>
      <c r="H57" s="216" t="s">
        <v>198</v>
      </c>
      <c r="I57" s="773" t="s">
        <v>198</v>
      </c>
      <c r="J57" s="773" t="s">
        <v>198</v>
      </c>
      <c r="K57" s="773" t="s">
        <v>198</v>
      </c>
      <c r="L57" s="216" t="s">
        <v>198</v>
      </c>
      <c r="M57" s="773" t="s">
        <v>198</v>
      </c>
      <c r="N57" s="773" t="s">
        <v>198</v>
      </c>
      <c r="O57" s="216" t="s">
        <v>198</v>
      </c>
      <c r="P57" s="216" t="s">
        <v>198</v>
      </c>
      <c r="Q57" s="773" t="s">
        <v>198</v>
      </c>
      <c r="R57" s="199">
        <f t="shared" si="1"/>
        <v>5</v>
      </c>
      <c r="S57" s="199"/>
      <c r="T57" s="199"/>
    </row>
    <row r="58" spans="1:20" s="214" customFormat="1" ht="9.9499999999999993" customHeight="1" x14ac:dyDescent="0.25">
      <c r="A58" s="771" t="s">
        <v>103</v>
      </c>
      <c r="B58" s="771" t="s">
        <v>22</v>
      </c>
      <c r="C58" s="773">
        <v>3</v>
      </c>
      <c r="D58" s="773">
        <v>1</v>
      </c>
      <c r="E58" s="216" t="s">
        <v>198</v>
      </c>
      <c r="F58" s="216" t="s">
        <v>198</v>
      </c>
      <c r="G58" s="216" t="s">
        <v>198</v>
      </c>
      <c r="H58" s="216" t="s">
        <v>198</v>
      </c>
      <c r="I58" s="773" t="s">
        <v>198</v>
      </c>
      <c r="J58" s="773" t="s">
        <v>198</v>
      </c>
      <c r="K58" s="773" t="s">
        <v>198</v>
      </c>
      <c r="L58" s="216" t="s">
        <v>198</v>
      </c>
      <c r="M58" s="773" t="s">
        <v>198</v>
      </c>
      <c r="N58" s="773" t="s">
        <v>198</v>
      </c>
      <c r="O58" s="216" t="s">
        <v>198</v>
      </c>
      <c r="P58" s="216" t="s">
        <v>198</v>
      </c>
      <c r="Q58" s="773" t="s">
        <v>198</v>
      </c>
      <c r="R58" s="199">
        <f t="shared" si="1"/>
        <v>4</v>
      </c>
      <c r="S58" s="199"/>
      <c r="T58" s="199"/>
    </row>
    <row r="59" spans="1:20" s="214" customFormat="1" ht="9.9499999999999993" customHeight="1" x14ac:dyDescent="0.25">
      <c r="A59" s="771" t="s">
        <v>60</v>
      </c>
      <c r="B59" s="771" t="s">
        <v>21</v>
      </c>
      <c r="C59" s="773" t="s">
        <v>198</v>
      </c>
      <c r="D59" s="773" t="s">
        <v>198</v>
      </c>
      <c r="E59" s="216" t="s">
        <v>198</v>
      </c>
      <c r="F59" s="216" t="s">
        <v>198</v>
      </c>
      <c r="G59" s="216" t="s">
        <v>198</v>
      </c>
      <c r="H59" s="216" t="s">
        <v>198</v>
      </c>
      <c r="I59" s="773">
        <v>97</v>
      </c>
      <c r="J59" s="773" t="s">
        <v>198</v>
      </c>
      <c r="K59" s="773" t="s">
        <v>198</v>
      </c>
      <c r="L59" s="216" t="s">
        <v>198</v>
      </c>
      <c r="M59" s="773" t="s">
        <v>198</v>
      </c>
      <c r="N59" s="773" t="s">
        <v>198</v>
      </c>
      <c r="O59" s="216" t="s">
        <v>198</v>
      </c>
      <c r="P59" s="216" t="s">
        <v>198</v>
      </c>
      <c r="Q59" s="773" t="s">
        <v>198</v>
      </c>
      <c r="R59" s="199">
        <f t="shared" si="1"/>
        <v>97</v>
      </c>
      <c r="S59" s="199"/>
      <c r="T59" s="199"/>
    </row>
    <row r="60" spans="1:20" s="214" customFormat="1" ht="9.9499999999999993" customHeight="1" x14ac:dyDescent="0.25">
      <c r="A60" s="771" t="s">
        <v>60</v>
      </c>
      <c r="B60" s="771" t="s">
        <v>22</v>
      </c>
      <c r="C60" s="773" t="s">
        <v>198</v>
      </c>
      <c r="D60" s="773" t="s">
        <v>198</v>
      </c>
      <c r="E60" s="216" t="s">
        <v>198</v>
      </c>
      <c r="F60" s="216" t="s">
        <v>198</v>
      </c>
      <c r="G60" s="216" t="s">
        <v>198</v>
      </c>
      <c r="H60" s="216" t="s">
        <v>198</v>
      </c>
      <c r="I60" s="773">
        <v>11</v>
      </c>
      <c r="J60" s="773" t="s">
        <v>198</v>
      </c>
      <c r="K60" s="773" t="s">
        <v>198</v>
      </c>
      <c r="L60" s="216" t="s">
        <v>198</v>
      </c>
      <c r="M60" s="773" t="s">
        <v>198</v>
      </c>
      <c r="N60" s="773" t="s">
        <v>198</v>
      </c>
      <c r="O60" s="216" t="s">
        <v>198</v>
      </c>
      <c r="P60" s="216" t="s">
        <v>198</v>
      </c>
      <c r="Q60" s="773" t="s">
        <v>198</v>
      </c>
      <c r="R60" s="199">
        <f t="shared" si="1"/>
        <v>11</v>
      </c>
      <c r="S60" s="199"/>
      <c r="T60" s="199"/>
    </row>
    <row r="61" spans="1:20" s="214" customFormat="1" ht="9.9499999999999993" customHeight="1" x14ac:dyDescent="0.25">
      <c r="A61" s="771" t="s">
        <v>154</v>
      </c>
      <c r="B61" s="771" t="s">
        <v>21</v>
      </c>
      <c r="C61" s="773">
        <v>1</v>
      </c>
      <c r="D61" s="773" t="s">
        <v>198</v>
      </c>
      <c r="E61" s="216" t="s">
        <v>198</v>
      </c>
      <c r="F61" s="216" t="s">
        <v>198</v>
      </c>
      <c r="G61" s="216" t="s">
        <v>198</v>
      </c>
      <c r="H61" s="216" t="s">
        <v>198</v>
      </c>
      <c r="I61" s="773" t="s">
        <v>198</v>
      </c>
      <c r="J61" s="773" t="s">
        <v>198</v>
      </c>
      <c r="K61" s="773" t="s">
        <v>198</v>
      </c>
      <c r="L61" s="216" t="s">
        <v>198</v>
      </c>
      <c r="M61" s="773" t="s">
        <v>198</v>
      </c>
      <c r="N61" s="773" t="s">
        <v>198</v>
      </c>
      <c r="O61" s="216" t="s">
        <v>198</v>
      </c>
      <c r="P61" s="216" t="s">
        <v>198</v>
      </c>
      <c r="Q61" s="773" t="s">
        <v>198</v>
      </c>
      <c r="R61" s="199">
        <f t="shared" si="1"/>
        <v>1</v>
      </c>
      <c r="S61" s="199"/>
      <c r="T61" s="199"/>
    </row>
    <row r="62" spans="1:20" s="214" customFormat="1" ht="9.9499999999999993" customHeight="1" x14ac:dyDescent="0.25">
      <c r="A62" s="771" t="s">
        <v>154</v>
      </c>
      <c r="B62" s="771" t="s">
        <v>22</v>
      </c>
      <c r="C62" s="773" t="s">
        <v>198</v>
      </c>
      <c r="D62" s="773" t="s">
        <v>198</v>
      </c>
      <c r="E62" s="216" t="s">
        <v>198</v>
      </c>
      <c r="F62" s="216" t="s">
        <v>198</v>
      </c>
      <c r="G62" s="216" t="s">
        <v>198</v>
      </c>
      <c r="H62" s="216" t="s">
        <v>198</v>
      </c>
      <c r="I62" s="773" t="s">
        <v>198</v>
      </c>
      <c r="J62" s="773" t="s">
        <v>198</v>
      </c>
      <c r="K62" s="773" t="s">
        <v>198</v>
      </c>
      <c r="L62" s="216" t="s">
        <v>198</v>
      </c>
      <c r="M62" s="773" t="s">
        <v>198</v>
      </c>
      <c r="N62" s="773" t="s">
        <v>198</v>
      </c>
      <c r="O62" s="216" t="s">
        <v>198</v>
      </c>
      <c r="P62" s="216" t="s">
        <v>198</v>
      </c>
      <c r="Q62" s="773" t="s">
        <v>198</v>
      </c>
      <c r="R62" s="199">
        <f t="shared" si="1"/>
        <v>0</v>
      </c>
      <c r="S62" s="199"/>
      <c r="T62" s="199"/>
    </row>
    <row r="63" spans="1:20" s="214" customFormat="1" ht="9.9499999999999993" customHeight="1" x14ac:dyDescent="0.25">
      <c r="A63" s="771" t="s">
        <v>136</v>
      </c>
      <c r="B63" s="771" t="s">
        <v>21</v>
      </c>
      <c r="C63" s="773" t="s">
        <v>198</v>
      </c>
      <c r="D63" s="773" t="s">
        <v>198</v>
      </c>
      <c r="E63" s="216" t="s">
        <v>198</v>
      </c>
      <c r="F63" s="216" t="s">
        <v>198</v>
      </c>
      <c r="G63" s="216" t="s">
        <v>198</v>
      </c>
      <c r="H63" s="216" t="s">
        <v>198</v>
      </c>
      <c r="I63" s="773">
        <v>13</v>
      </c>
      <c r="J63" s="773" t="s">
        <v>198</v>
      </c>
      <c r="K63" s="773" t="s">
        <v>198</v>
      </c>
      <c r="L63" s="216" t="s">
        <v>198</v>
      </c>
      <c r="M63" s="773" t="s">
        <v>198</v>
      </c>
      <c r="N63" s="773" t="s">
        <v>198</v>
      </c>
      <c r="O63" s="216" t="s">
        <v>198</v>
      </c>
      <c r="P63" s="216" t="s">
        <v>198</v>
      </c>
      <c r="Q63" s="773" t="s">
        <v>198</v>
      </c>
      <c r="R63" s="199">
        <f t="shared" si="1"/>
        <v>13</v>
      </c>
      <c r="S63" s="199"/>
      <c r="T63" s="199"/>
    </row>
    <row r="64" spans="1:20" s="214" customFormat="1" ht="9.9499999999999993" customHeight="1" x14ac:dyDescent="0.25">
      <c r="A64" s="771" t="s">
        <v>136</v>
      </c>
      <c r="B64" s="771" t="s">
        <v>22</v>
      </c>
      <c r="C64" s="773" t="s">
        <v>198</v>
      </c>
      <c r="D64" s="773" t="s">
        <v>198</v>
      </c>
      <c r="E64" s="216" t="s">
        <v>198</v>
      </c>
      <c r="F64" s="216" t="s">
        <v>198</v>
      </c>
      <c r="G64" s="216" t="s">
        <v>198</v>
      </c>
      <c r="H64" s="216" t="s">
        <v>198</v>
      </c>
      <c r="I64" s="773">
        <v>1</v>
      </c>
      <c r="J64" s="773" t="s">
        <v>198</v>
      </c>
      <c r="K64" s="773" t="s">
        <v>198</v>
      </c>
      <c r="L64" s="216" t="s">
        <v>198</v>
      </c>
      <c r="M64" s="773" t="s">
        <v>198</v>
      </c>
      <c r="N64" s="773" t="s">
        <v>198</v>
      </c>
      <c r="O64" s="216" t="s">
        <v>198</v>
      </c>
      <c r="P64" s="216" t="s">
        <v>198</v>
      </c>
      <c r="Q64" s="773" t="s">
        <v>198</v>
      </c>
      <c r="R64" s="199">
        <f t="shared" si="1"/>
        <v>1</v>
      </c>
      <c r="S64" s="199"/>
      <c r="T64" s="199"/>
    </row>
    <row r="65" spans="1:20" s="214" customFormat="1" ht="9.9499999999999993" customHeight="1" x14ac:dyDescent="0.25">
      <c r="A65" s="771" t="s">
        <v>28</v>
      </c>
      <c r="B65" s="771" t="s">
        <v>21</v>
      </c>
      <c r="C65" s="773">
        <v>173</v>
      </c>
      <c r="D65" s="773">
        <v>11893</v>
      </c>
      <c r="E65" s="216" t="s">
        <v>198</v>
      </c>
      <c r="F65" s="216" t="s">
        <v>198</v>
      </c>
      <c r="G65" s="216" t="s">
        <v>198</v>
      </c>
      <c r="H65" s="216" t="s">
        <v>198</v>
      </c>
      <c r="I65" s="773">
        <v>627</v>
      </c>
      <c r="J65" s="773">
        <v>1</v>
      </c>
      <c r="K65" s="773" t="s">
        <v>198</v>
      </c>
      <c r="L65" s="216" t="s">
        <v>198</v>
      </c>
      <c r="M65" s="773" t="s">
        <v>198</v>
      </c>
      <c r="N65" s="773" t="s">
        <v>198</v>
      </c>
      <c r="O65" s="216" t="s">
        <v>198</v>
      </c>
      <c r="P65" s="216" t="s">
        <v>198</v>
      </c>
      <c r="Q65" s="773" t="s">
        <v>198</v>
      </c>
      <c r="R65" s="199">
        <f t="shared" si="1"/>
        <v>12694</v>
      </c>
      <c r="S65" s="199"/>
      <c r="T65" s="199"/>
    </row>
    <row r="66" spans="1:20" s="214" customFormat="1" ht="9.9499999999999993" customHeight="1" x14ac:dyDescent="0.25">
      <c r="A66" s="771" t="s">
        <v>28</v>
      </c>
      <c r="B66" s="771" t="s">
        <v>22</v>
      </c>
      <c r="C66" s="773">
        <v>112</v>
      </c>
      <c r="D66" s="773">
        <v>7625</v>
      </c>
      <c r="E66" s="216" t="s">
        <v>198</v>
      </c>
      <c r="F66" s="216" t="s">
        <v>198</v>
      </c>
      <c r="G66" s="216" t="s">
        <v>198</v>
      </c>
      <c r="H66" s="216" t="s">
        <v>198</v>
      </c>
      <c r="I66" s="773">
        <v>200</v>
      </c>
      <c r="J66" s="773" t="s">
        <v>198</v>
      </c>
      <c r="K66" s="773" t="s">
        <v>198</v>
      </c>
      <c r="L66" s="216" t="s">
        <v>198</v>
      </c>
      <c r="M66" s="773" t="s">
        <v>198</v>
      </c>
      <c r="N66" s="773" t="s">
        <v>198</v>
      </c>
      <c r="O66" s="216" t="s">
        <v>198</v>
      </c>
      <c r="P66" s="216" t="s">
        <v>198</v>
      </c>
      <c r="Q66" s="773" t="s">
        <v>198</v>
      </c>
      <c r="R66" s="199">
        <f t="shared" si="1"/>
        <v>7937</v>
      </c>
      <c r="S66" s="199"/>
      <c r="T66" s="199"/>
    </row>
    <row r="67" spans="1:20" s="214" customFormat="1" ht="9.9499999999999993" customHeight="1" x14ac:dyDescent="0.25">
      <c r="A67" s="771" t="s">
        <v>71</v>
      </c>
      <c r="B67" s="771" t="s">
        <v>21</v>
      </c>
      <c r="C67" s="773">
        <v>29</v>
      </c>
      <c r="D67" s="773">
        <v>27</v>
      </c>
      <c r="E67" s="216" t="s">
        <v>198</v>
      </c>
      <c r="F67" s="216" t="s">
        <v>198</v>
      </c>
      <c r="G67" s="216" t="s">
        <v>198</v>
      </c>
      <c r="H67" s="216" t="s">
        <v>198</v>
      </c>
      <c r="I67" s="773" t="s">
        <v>198</v>
      </c>
      <c r="J67" s="773" t="s">
        <v>198</v>
      </c>
      <c r="K67" s="773" t="s">
        <v>198</v>
      </c>
      <c r="L67" s="216" t="s">
        <v>198</v>
      </c>
      <c r="M67" s="773" t="s">
        <v>198</v>
      </c>
      <c r="N67" s="773" t="s">
        <v>198</v>
      </c>
      <c r="O67" s="216" t="s">
        <v>198</v>
      </c>
      <c r="P67" s="216" t="s">
        <v>198</v>
      </c>
      <c r="Q67" s="773" t="s">
        <v>198</v>
      </c>
      <c r="R67" s="199">
        <f t="shared" si="1"/>
        <v>56</v>
      </c>
      <c r="S67" s="199"/>
      <c r="T67" s="199"/>
    </row>
    <row r="68" spans="1:20" s="214" customFormat="1" ht="9.9499999999999993" customHeight="1" x14ac:dyDescent="0.25">
      <c r="A68" s="771" t="s">
        <v>71</v>
      </c>
      <c r="B68" s="771" t="s">
        <v>22</v>
      </c>
      <c r="C68" s="773">
        <v>15</v>
      </c>
      <c r="D68" s="773">
        <v>10</v>
      </c>
      <c r="E68" s="216" t="s">
        <v>198</v>
      </c>
      <c r="F68" s="216" t="s">
        <v>198</v>
      </c>
      <c r="G68" s="216" t="s">
        <v>198</v>
      </c>
      <c r="H68" s="216" t="s">
        <v>198</v>
      </c>
      <c r="I68" s="773" t="s">
        <v>198</v>
      </c>
      <c r="J68" s="773" t="s">
        <v>198</v>
      </c>
      <c r="K68" s="773" t="s">
        <v>198</v>
      </c>
      <c r="L68" s="216" t="s">
        <v>198</v>
      </c>
      <c r="M68" s="773" t="s">
        <v>198</v>
      </c>
      <c r="N68" s="773" t="s">
        <v>198</v>
      </c>
      <c r="O68" s="216" t="s">
        <v>198</v>
      </c>
      <c r="P68" s="216" t="s">
        <v>198</v>
      </c>
      <c r="Q68" s="773" t="s">
        <v>198</v>
      </c>
      <c r="R68" s="199">
        <f t="shared" si="1"/>
        <v>25</v>
      </c>
      <c r="S68" s="199"/>
      <c r="T68" s="199"/>
    </row>
    <row r="69" spans="1:20" s="214" customFormat="1" ht="9.9499999999999993" customHeight="1" x14ac:dyDescent="0.25">
      <c r="A69" s="771" t="s">
        <v>104</v>
      </c>
      <c r="B69" s="771" t="s">
        <v>21</v>
      </c>
      <c r="C69" s="773" t="s">
        <v>198</v>
      </c>
      <c r="D69" s="773">
        <v>6</v>
      </c>
      <c r="E69" s="216" t="s">
        <v>198</v>
      </c>
      <c r="F69" s="216" t="s">
        <v>198</v>
      </c>
      <c r="G69" s="216" t="s">
        <v>198</v>
      </c>
      <c r="H69" s="216" t="s">
        <v>198</v>
      </c>
      <c r="I69" s="773" t="s">
        <v>198</v>
      </c>
      <c r="J69" s="773" t="s">
        <v>198</v>
      </c>
      <c r="K69" s="773" t="s">
        <v>198</v>
      </c>
      <c r="L69" s="216" t="s">
        <v>198</v>
      </c>
      <c r="M69" s="773" t="s">
        <v>198</v>
      </c>
      <c r="N69" s="773" t="s">
        <v>198</v>
      </c>
      <c r="O69" s="216" t="s">
        <v>198</v>
      </c>
      <c r="P69" s="216" t="s">
        <v>198</v>
      </c>
      <c r="Q69" s="773" t="s">
        <v>198</v>
      </c>
      <c r="R69" s="199">
        <f t="shared" si="1"/>
        <v>6</v>
      </c>
      <c r="S69" s="199"/>
      <c r="T69" s="199"/>
    </row>
    <row r="70" spans="1:20" s="214" customFormat="1" ht="9.9499999999999993" customHeight="1" x14ac:dyDescent="0.25">
      <c r="A70" s="771" t="s">
        <v>104</v>
      </c>
      <c r="B70" s="771" t="s">
        <v>22</v>
      </c>
      <c r="C70" s="773" t="s">
        <v>198</v>
      </c>
      <c r="D70" s="773">
        <v>3</v>
      </c>
      <c r="E70" s="216" t="s">
        <v>198</v>
      </c>
      <c r="F70" s="216" t="s">
        <v>198</v>
      </c>
      <c r="G70" s="216" t="s">
        <v>198</v>
      </c>
      <c r="H70" s="216" t="s">
        <v>198</v>
      </c>
      <c r="I70" s="773" t="s">
        <v>198</v>
      </c>
      <c r="J70" s="773" t="s">
        <v>198</v>
      </c>
      <c r="K70" s="773" t="s">
        <v>198</v>
      </c>
      <c r="L70" s="216" t="s">
        <v>198</v>
      </c>
      <c r="M70" s="773" t="s">
        <v>198</v>
      </c>
      <c r="N70" s="773" t="s">
        <v>198</v>
      </c>
      <c r="O70" s="216" t="s">
        <v>198</v>
      </c>
      <c r="P70" s="216" t="s">
        <v>198</v>
      </c>
      <c r="Q70" s="773" t="s">
        <v>198</v>
      </c>
      <c r="R70" s="199">
        <f t="shared" si="1"/>
        <v>3</v>
      </c>
      <c r="S70" s="199"/>
      <c r="T70" s="199"/>
    </row>
    <row r="71" spans="1:20" s="214" customFormat="1" ht="9.9499999999999993" customHeight="1" x14ac:dyDescent="0.25">
      <c r="A71" s="771" t="s">
        <v>188</v>
      </c>
      <c r="B71" s="771" t="s">
        <v>21</v>
      </c>
      <c r="C71" s="773">
        <v>2</v>
      </c>
      <c r="D71" s="773">
        <v>9</v>
      </c>
      <c r="E71" s="216" t="s">
        <v>198</v>
      </c>
      <c r="F71" s="216" t="s">
        <v>198</v>
      </c>
      <c r="G71" s="216" t="s">
        <v>198</v>
      </c>
      <c r="H71" s="216" t="s">
        <v>198</v>
      </c>
      <c r="I71" s="773" t="s">
        <v>198</v>
      </c>
      <c r="J71" s="773" t="s">
        <v>198</v>
      </c>
      <c r="K71" s="773" t="s">
        <v>198</v>
      </c>
      <c r="L71" s="216" t="s">
        <v>198</v>
      </c>
      <c r="M71" s="773" t="s">
        <v>198</v>
      </c>
      <c r="N71" s="773" t="s">
        <v>198</v>
      </c>
      <c r="O71" s="216" t="s">
        <v>198</v>
      </c>
      <c r="P71" s="216" t="s">
        <v>198</v>
      </c>
      <c r="Q71" s="773" t="s">
        <v>198</v>
      </c>
      <c r="R71" s="199">
        <f t="shared" si="1"/>
        <v>11</v>
      </c>
      <c r="S71" s="199"/>
      <c r="T71" s="199"/>
    </row>
    <row r="72" spans="1:20" s="214" customFormat="1" ht="9.9499999999999993" customHeight="1" x14ac:dyDescent="0.25">
      <c r="A72" s="771" t="s">
        <v>188</v>
      </c>
      <c r="B72" s="771" t="s">
        <v>22</v>
      </c>
      <c r="C72" s="773">
        <v>1</v>
      </c>
      <c r="D72" s="773">
        <v>3</v>
      </c>
      <c r="E72" s="216" t="s">
        <v>198</v>
      </c>
      <c r="F72" s="216" t="s">
        <v>198</v>
      </c>
      <c r="G72" s="216" t="s">
        <v>198</v>
      </c>
      <c r="H72" s="216" t="s">
        <v>198</v>
      </c>
      <c r="I72" s="773" t="s">
        <v>198</v>
      </c>
      <c r="J72" s="773" t="s">
        <v>198</v>
      </c>
      <c r="K72" s="773" t="s">
        <v>198</v>
      </c>
      <c r="L72" s="216" t="s">
        <v>198</v>
      </c>
      <c r="M72" s="773" t="s">
        <v>198</v>
      </c>
      <c r="N72" s="773" t="s">
        <v>198</v>
      </c>
      <c r="O72" s="216" t="s">
        <v>198</v>
      </c>
      <c r="P72" s="216" t="s">
        <v>198</v>
      </c>
      <c r="Q72" s="773" t="s">
        <v>198</v>
      </c>
      <c r="R72" s="199">
        <f t="shared" si="1"/>
        <v>4</v>
      </c>
      <c r="S72" s="199"/>
      <c r="T72" s="199"/>
    </row>
    <row r="73" spans="1:20" s="214" customFormat="1" ht="9.9499999999999993" customHeight="1" x14ac:dyDescent="0.25">
      <c r="A73" s="771" t="s">
        <v>61</v>
      </c>
      <c r="B73" s="771" t="s">
        <v>21</v>
      </c>
      <c r="C73" s="773">
        <v>355</v>
      </c>
      <c r="D73" s="773">
        <v>105</v>
      </c>
      <c r="E73" s="216" t="s">
        <v>198</v>
      </c>
      <c r="F73" s="216" t="s">
        <v>198</v>
      </c>
      <c r="G73" s="216" t="s">
        <v>198</v>
      </c>
      <c r="H73" s="216" t="s">
        <v>198</v>
      </c>
      <c r="I73" s="773" t="s">
        <v>198</v>
      </c>
      <c r="J73" s="773" t="s">
        <v>198</v>
      </c>
      <c r="K73" s="773" t="s">
        <v>198</v>
      </c>
      <c r="L73" s="216" t="s">
        <v>198</v>
      </c>
      <c r="M73" s="773" t="s">
        <v>198</v>
      </c>
      <c r="N73" s="773" t="s">
        <v>198</v>
      </c>
      <c r="O73" s="216" t="s">
        <v>198</v>
      </c>
      <c r="P73" s="216" t="s">
        <v>198</v>
      </c>
      <c r="Q73" s="773" t="s">
        <v>198</v>
      </c>
      <c r="R73" s="199">
        <f t="shared" si="1"/>
        <v>460</v>
      </c>
      <c r="S73" s="199"/>
      <c r="T73" s="199"/>
    </row>
    <row r="74" spans="1:20" s="214" customFormat="1" ht="9.9499999999999993" customHeight="1" x14ac:dyDescent="0.25">
      <c r="A74" s="771" t="s">
        <v>61</v>
      </c>
      <c r="B74" s="771" t="s">
        <v>22</v>
      </c>
      <c r="C74" s="773">
        <v>162</v>
      </c>
      <c r="D74" s="773">
        <v>34</v>
      </c>
      <c r="E74" s="216" t="s">
        <v>198</v>
      </c>
      <c r="F74" s="216" t="s">
        <v>198</v>
      </c>
      <c r="G74" s="216" t="s">
        <v>198</v>
      </c>
      <c r="H74" s="216" t="s">
        <v>198</v>
      </c>
      <c r="I74" s="773" t="s">
        <v>198</v>
      </c>
      <c r="J74" s="773" t="s">
        <v>198</v>
      </c>
      <c r="K74" s="773" t="s">
        <v>198</v>
      </c>
      <c r="L74" s="216" t="s">
        <v>198</v>
      </c>
      <c r="M74" s="773" t="s">
        <v>198</v>
      </c>
      <c r="N74" s="773" t="s">
        <v>198</v>
      </c>
      <c r="O74" s="216" t="s">
        <v>198</v>
      </c>
      <c r="P74" s="216" t="s">
        <v>198</v>
      </c>
      <c r="Q74" s="773" t="s">
        <v>198</v>
      </c>
      <c r="R74" s="199">
        <f t="shared" si="1"/>
        <v>196</v>
      </c>
      <c r="S74" s="199"/>
      <c r="T74" s="199"/>
    </row>
    <row r="75" spans="1:20" s="214" customFormat="1" ht="9.9499999999999993" customHeight="1" x14ac:dyDescent="0.25">
      <c r="A75" s="771" t="s">
        <v>105</v>
      </c>
      <c r="B75" s="771" t="s">
        <v>21</v>
      </c>
      <c r="C75" s="773">
        <v>8</v>
      </c>
      <c r="D75" s="773">
        <v>137</v>
      </c>
      <c r="E75" s="216" t="s">
        <v>198</v>
      </c>
      <c r="F75" s="216" t="s">
        <v>198</v>
      </c>
      <c r="G75" s="216" t="s">
        <v>198</v>
      </c>
      <c r="H75" s="216" t="s">
        <v>198</v>
      </c>
      <c r="I75" s="773">
        <v>74</v>
      </c>
      <c r="J75" s="773" t="s">
        <v>198</v>
      </c>
      <c r="K75" s="773" t="s">
        <v>198</v>
      </c>
      <c r="L75" s="216" t="s">
        <v>198</v>
      </c>
      <c r="M75" s="773" t="s">
        <v>198</v>
      </c>
      <c r="N75" s="773" t="s">
        <v>198</v>
      </c>
      <c r="O75" s="216" t="s">
        <v>198</v>
      </c>
      <c r="P75" s="216" t="s">
        <v>198</v>
      </c>
      <c r="Q75" s="773" t="s">
        <v>198</v>
      </c>
      <c r="R75" s="199">
        <f t="shared" si="1"/>
        <v>219</v>
      </c>
      <c r="S75" s="199"/>
      <c r="T75" s="199"/>
    </row>
    <row r="76" spans="1:20" s="214" customFormat="1" ht="9.9499999999999993" customHeight="1" x14ac:dyDescent="0.25">
      <c r="A76" s="771" t="s">
        <v>105</v>
      </c>
      <c r="B76" s="771" t="s">
        <v>22</v>
      </c>
      <c r="C76" s="773">
        <v>3</v>
      </c>
      <c r="D76" s="773">
        <v>38</v>
      </c>
      <c r="E76" s="216" t="s">
        <v>198</v>
      </c>
      <c r="F76" s="216" t="s">
        <v>198</v>
      </c>
      <c r="G76" s="216" t="s">
        <v>198</v>
      </c>
      <c r="H76" s="216" t="s">
        <v>198</v>
      </c>
      <c r="I76" s="773">
        <v>15</v>
      </c>
      <c r="J76" s="773" t="s">
        <v>198</v>
      </c>
      <c r="K76" s="773" t="s">
        <v>198</v>
      </c>
      <c r="L76" s="216" t="s">
        <v>198</v>
      </c>
      <c r="M76" s="773" t="s">
        <v>198</v>
      </c>
      <c r="N76" s="773" t="s">
        <v>198</v>
      </c>
      <c r="O76" s="216" t="s">
        <v>198</v>
      </c>
      <c r="P76" s="216" t="s">
        <v>198</v>
      </c>
      <c r="Q76" s="773" t="s">
        <v>198</v>
      </c>
      <c r="R76" s="199">
        <f t="shared" si="1"/>
        <v>56</v>
      </c>
      <c r="S76" s="199"/>
      <c r="T76" s="199"/>
    </row>
    <row r="77" spans="1:20" s="214" customFormat="1" ht="9.9499999999999993" customHeight="1" x14ac:dyDescent="0.25">
      <c r="A77" s="771" t="s">
        <v>84</v>
      </c>
      <c r="B77" s="771" t="s">
        <v>21</v>
      </c>
      <c r="C77" s="773">
        <v>387</v>
      </c>
      <c r="D77" s="773">
        <v>5411</v>
      </c>
      <c r="E77" s="216" t="s">
        <v>198</v>
      </c>
      <c r="F77" s="216" t="s">
        <v>198</v>
      </c>
      <c r="G77" s="216" t="s">
        <v>198</v>
      </c>
      <c r="H77" s="216" t="s">
        <v>198</v>
      </c>
      <c r="I77" s="773" t="s">
        <v>198</v>
      </c>
      <c r="J77" s="773" t="s">
        <v>198</v>
      </c>
      <c r="K77" s="773" t="s">
        <v>198</v>
      </c>
      <c r="L77" s="216" t="s">
        <v>198</v>
      </c>
      <c r="M77" s="773" t="s">
        <v>198</v>
      </c>
      <c r="N77" s="773" t="s">
        <v>198</v>
      </c>
      <c r="O77" s="216" t="s">
        <v>198</v>
      </c>
      <c r="P77" s="216" t="s">
        <v>198</v>
      </c>
      <c r="Q77" s="773" t="s">
        <v>198</v>
      </c>
      <c r="R77" s="199">
        <f t="shared" si="1"/>
        <v>5798</v>
      </c>
      <c r="S77" s="199"/>
      <c r="T77" s="199"/>
    </row>
    <row r="78" spans="1:20" s="214" customFormat="1" ht="9.9499999999999993" customHeight="1" x14ac:dyDescent="0.25">
      <c r="A78" s="771" t="s">
        <v>84</v>
      </c>
      <c r="B78" s="771" t="s">
        <v>22</v>
      </c>
      <c r="C78" s="773">
        <v>98</v>
      </c>
      <c r="D78" s="773">
        <v>1859</v>
      </c>
      <c r="E78" s="216" t="s">
        <v>198</v>
      </c>
      <c r="F78" s="216" t="s">
        <v>198</v>
      </c>
      <c r="G78" s="216" t="s">
        <v>198</v>
      </c>
      <c r="H78" s="216" t="s">
        <v>198</v>
      </c>
      <c r="I78" s="773" t="s">
        <v>198</v>
      </c>
      <c r="J78" s="773" t="s">
        <v>198</v>
      </c>
      <c r="K78" s="773" t="s">
        <v>198</v>
      </c>
      <c r="L78" s="216" t="s">
        <v>198</v>
      </c>
      <c r="M78" s="773" t="s">
        <v>198</v>
      </c>
      <c r="N78" s="773" t="s">
        <v>198</v>
      </c>
      <c r="O78" s="216" t="s">
        <v>198</v>
      </c>
      <c r="P78" s="216" t="s">
        <v>198</v>
      </c>
      <c r="Q78" s="773" t="s">
        <v>198</v>
      </c>
      <c r="R78" s="199">
        <f t="shared" si="1"/>
        <v>1957</v>
      </c>
      <c r="S78" s="199"/>
      <c r="T78" s="199"/>
    </row>
    <row r="79" spans="1:20" s="214" customFormat="1" ht="9.9499999999999993" customHeight="1" x14ac:dyDescent="0.25">
      <c r="A79" s="771" t="s">
        <v>62</v>
      </c>
      <c r="B79" s="771" t="s">
        <v>21</v>
      </c>
      <c r="C79" s="773" t="s">
        <v>198</v>
      </c>
      <c r="D79" s="773">
        <v>307</v>
      </c>
      <c r="E79" s="216" t="s">
        <v>198</v>
      </c>
      <c r="F79" s="216" t="s">
        <v>198</v>
      </c>
      <c r="G79" s="216" t="s">
        <v>198</v>
      </c>
      <c r="H79" s="216" t="s">
        <v>198</v>
      </c>
      <c r="I79" s="773" t="s">
        <v>198</v>
      </c>
      <c r="J79" s="773" t="s">
        <v>198</v>
      </c>
      <c r="K79" s="773" t="s">
        <v>198</v>
      </c>
      <c r="L79" s="216" t="s">
        <v>198</v>
      </c>
      <c r="M79" s="773" t="s">
        <v>198</v>
      </c>
      <c r="N79" s="773" t="s">
        <v>198</v>
      </c>
      <c r="O79" s="216" t="s">
        <v>198</v>
      </c>
      <c r="P79" s="216" t="s">
        <v>198</v>
      </c>
      <c r="Q79" s="773" t="s">
        <v>198</v>
      </c>
      <c r="R79" s="199">
        <f t="shared" si="1"/>
        <v>307</v>
      </c>
      <c r="S79" s="199"/>
      <c r="T79" s="199"/>
    </row>
    <row r="80" spans="1:20" s="214" customFormat="1" ht="9.9499999999999993" customHeight="1" x14ac:dyDescent="0.25">
      <c r="A80" s="774" t="s">
        <v>62</v>
      </c>
      <c r="B80" s="774" t="s">
        <v>22</v>
      </c>
      <c r="C80" s="775" t="s">
        <v>198</v>
      </c>
      <c r="D80" s="775">
        <v>284</v>
      </c>
      <c r="E80" s="225" t="s">
        <v>198</v>
      </c>
      <c r="F80" s="225" t="s">
        <v>198</v>
      </c>
      <c r="G80" s="225" t="s">
        <v>198</v>
      </c>
      <c r="H80" s="225" t="s">
        <v>198</v>
      </c>
      <c r="I80" s="775" t="s">
        <v>198</v>
      </c>
      <c r="J80" s="775" t="s">
        <v>198</v>
      </c>
      <c r="K80" s="775" t="s">
        <v>198</v>
      </c>
      <c r="L80" s="225" t="s">
        <v>198</v>
      </c>
      <c r="M80" s="775" t="s">
        <v>198</v>
      </c>
      <c r="N80" s="775" t="s">
        <v>198</v>
      </c>
      <c r="O80" s="225" t="s">
        <v>198</v>
      </c>
      <c r="P80" s="225" t="s">
        <v>198</v>
      </c>
      <c r="Q80" s="775" t="s">
        <v>198</v>
      </c>
      <c r="R80" s="227">
        <f t="shared" si="1"/>
        <v>284</v>
      </c>
      <c r="S80" s="199"/>
      <c r="T80" s="199"/>
    </row>
    <row r="81" spans="1:20" s="214" customFormat="1" ht="9.9499999999999993" customHeight="1" x14ac:dyDescent="0.25">
      <c r="A81" s="771"/>
      <c r="B81" s="771"/>
      <c r="C81" s="773"/>
      <c r="D81" s="773"/>
      <c r="E81" s="216"/>
      <c r="F81" s="216"/>
      <c r="G81" s="216"/>
      <c r="H81" s="216"/>
      <c r="I81" s="773"/>
      <c r="J81" s="773"/>
      <c r="K81" s="773"/>
      <c r="L81" s="216"/>
      <c r="M81" s="773"/>
      <c r="N81" s="773"/>
      <c r="O81" s="216"/>
      <c r="P81" s="216"/>
      <c r="Q81" s="773"/>
      <c r="R81" s="199"/>
      <c r="S81" s="199"/>
      <c r="T81" s="199"/>
    </row>
    <row r="82" spans="1:20" s="214" customFormat="1" ht="9.9499999999999993" customHeight="1" x14ac:dyDescent="0.25">
      <c r="A82" s="771" t="s">
        <v>106</v>
      </c>
      <c r="B82" s="771" t="s">
        <v>21</v>
      </c>
      <c r="C82" s="773">
        <v>74</v>
      </c>
      <c r="D82" s="773">
        <v>2951</v>
      </c>
      <c r="E82" s="216" t="s">
        <v>198</v>
      </c>
      <c r="F82" s="216" t="s">
        <v>198</v>
      </c>
      <c r="G82" s="216" t="s">
        <v>198</v>
      </c>
      <c r="H82" s="216" t="s">
        <v>198</v>
      </c>
      <c r="I82" s="773">
        <v>2</v>
      </c>
      <c r="J82" s="773" t="s">
        <v>198</v>
      </c>
      <c r="K82" s="773" t="s">
        <v>198</v>
      </c>
      <c r="L82" s="216" t="s">
        <v>198</v>
      </c>
      <c r="M82" s="773" t="s">
        <v>198</v>
      </c>
      <c r="N82" s="773" t="s">
        <v>198</v>
      </c>
      <c r="O82" s="216" t="s">
        <v>198</v>
      </c>
      <c r="P82" s="216" t="s">
        <v>198</v>
      </c>
      <c r="Q82" s="773" t="s">
        <v>198</v>
      </c>
      <c r="R82" s="199">
        <f t="shared" si="1"/>
        <v>3027</v>
      </c>
      <c r="S82" s="199"/>
      <c r="T82" s="199"/>
    </row>
    <row r="83" spans="1:20" s="214" customFormat="1" ht="9.9499999999999993" customHeight="1" x14ac:dyDescent="0.25">
      <c r="A83" s="771" t="s">
        <v>106</v>
      </c>
      <c r="B83" s="771" t="s">
        <v>22</v>
      </c>
      <c r="C83" s="773">
        <v>36</v>
      </c>
      <c r="D83" s="773">
        <v>661</v>
      </c>
      <c r="E83" s="216" t="s">
        <v>198</v>
      </c>
      <c r="F83" s="216" t="s">
        <v>198</v>
      </c>
      <c r="G83" s="216" t="s">
        <v>198</v>
      </c>
      <c r="H83" s="216" t="s">
        <v>198</v>
      </c>
      <c r="I83" s="773">
        <v>1</v>
      </c>
      <c r="J83" s="773" t="s">
        <v>198</v>
      </c>
      <c r="K83" s="773" t="s">
        <v>198</v>
      </c>
      <c r="L83" s="216" t="s">
        <v>198</v>
      </c>
      <c r="M83" s="773" t="s">
        <v>198</v>
      </c>
      <c r="N83" s="773" t="s">
        <v>198</v>
      </c>
      <c r="O83" s="216" t="s">
        <v>198</v>
      </c>
      <c r="P83" s="216" t="s">
        <v>198</v>
      </c>
      <c r="Q83" s="773" t="s">
        <v>198</v>
      </c>
      <c r="R83" s="199">
        <f t="shared" si="1"/>
        <v>698</v>
      </c>
      <c r="S83" s="199"/>
      <c r="T83" s="199"/>
    </row>
    <row r="84" spans="1:20" s="214" customFormat="1" ht="9.9499999999999993" customHeight="1" x14ac:dyDescent="0.25">
      <c r="A84" s="771" t="s">
        <v>107</v>
      </c>
      <c r="B84" s="771" t="s">
        <v>21</v>
      </c>
      <c r="C84" s="773" t="s">
        <v>198</v>
      </c>
      <c r="D84" s="773">
        <v>19</v>
      </c>
      <c r="E84" s="216" t="s">
        <v>198</v>
      </c>
      <c r="F84" s="216" t="s">
        <v>198</v>
      </c>
      <c r="G84" s="216" t="s">
        <v>198</v>
      </c>
      <c r="H84" s="216" t="s">
        <v>198</v>
      </c>
      <c r="I84" s="773" t="s">
        <v>198</v>
      </c>
      <c r="J84" s="773" t="s">
        <v>198</v>
      </c>
      <c r="K84" s="773" t="s">
        <v>198</v>
      </c>
      <c r="L84" s="216" t="s">
        <v>198</v>
      </c>
      <c r="M84" s="773" t="s">
        <v>198</v>
      </c>
      <c r="N84" s="773" t="s">
        <v>198</v>
      </c>
      <c r="O84" s="216" t="s">
        <v>198</v>
      </c>
      <c r="P84" s="216" t="s">
        <v>198</v>
      </c>
      <c r="Q84" s="773" t="s">
        <v>198</v>
      </c>
      <c r="R84" s="199">
        <f t="shared" si="1"/>
        <v>19</v>
      </c>
      <c r="S84" s="199"/>
      <c r="T84" s="199"/>
    </row>
    <row r="85" spans="1:20" s="214" customFormat="1" ht="9.9499999999999993" customHeight="1" x14ac:dyDescent="0.25">
      <c r="A85" s="771" t="s">
        <v>107</v>
      </c>
      <c r="B85" s="771" t="s">
        <v>22</v>
      </c>
      <c r="C85" s="773" t="s">
        <v>198</v>
      </c>
      <c r="D85" s="773">
        <v>1</v>
      </c>
      <c r="E85" s="216" t="s">
        <v>198</v>
      </c>
      <c r="F85" s="216" t="s">
        <v>198</v>
      </c>
      <c r="G85" s="216" t="s">
        <v>198</v>
      </c>
      <c r="H85" s="216" t="s">
        <v>198</v>
      </c>
      <c r="I85" s="773" t="s">
        <v>198</v>
      </c>
      <c r="J85" s="773" t="s">
        <v>198</v>
      </c>
      <c r="K85" s="773" t="s">
        <v>198</v>
      </c>
      <c r="L85" s="216" t="s">
        <v>198</v>
      </c>
      <c r="M85" s="773" t="s">
        <v>198</v>
      </c>
      <c r="N85" s="773" t="s">
        <v>198</v>
      </c>
      <c r="O85" s="216" t="s">
        <v>198</v>
      </c>
      <c r="P85" s="216" t="s">
        <v>198</v>
      </c>
      <c r="Q85" s="773" t="s">
        <v>198</v>
      </c>
      <c r="R85" s="199">
        <f t="shared" si="1"/>
        <v>1</v>
      </c>
      <c r="S85" s="199"/>
      <c r="T85" s="199"/>
    </row>
    <row r="86" spans="1:20" s="214" customFormat="1" ht="9.9499999999999993" customHeight="1" x14ac:dyDescent="0.25">
      <c r="A86" s="771" t="s">
        <v>121</v>
      </c>
      <c r="B86" s="771" t="s">
        <v>21</v>
      </c>
      <c r="C86" s="773">
        <v>3</v>
      </c>
      <c r="D86" s="773">
        <v>1</v>
      </c>
      <c r="E86" s="216" t="s">
        <v>198</v>
      </c>
      <c r="F86" s="216" t="s">
        <v>198</v>
      </c>
      <c r="G86" s="216" t="s">
        <v>198</v>
      </c>
      <c r="H86" s="216" t="s">
        <v>198</v>
      </c>
      <c r="I86" s="773" t="s">
        <v>198</v>
      </c>
      <c r="J86" s="773" t="s">
        <v>198</v>
      </c>
      <c r="K86" s="773" t="s">
        <v>198</v>
      </c>
      <c r="L86" s="216" t="s">
        <v>198</v>
      </c>
      <c r="M86" s="773" t="s">
        <v>198</v>
      </c>
      <c r="N86" s="773" t="s">
        <v>198</v>
      </c>
      <c r="O86" s="216" t="s">
        <v>198</v>
      </c>
      <c r="P86" s="216" t="s">
        <v>198</v>
      </c>
      <c r="Q86" s="773" t="s">
        <v>198</v>
      </c>
      <c r="R86" s="199">
        <f t="shared" si="1"/>
        <v>4</v>
      </c>
      <c r="S86" s="199"/>
      <c r="T86" s="199"/>
    </row>
    <row r="87" spans="1:20" s="214" customFormat="1" ht="9.9499999999999993" customHeight="1" x14ac:dyDescent="0.25">
      <c r="A87" s="771" t="s">
        <v>121</v>
      </c>
      <c r="B87" s="771" t="s">
        <v>22</v>
      </c>
      <c r="C87" s="773">
        <v>1</v>
      </c>
      <c r="D87" s="773" t="s">
        <v>198</v>
      </c>
      <c r="E87" s="216" t="s">
        <v>198</v>
      </c>
      <c r="F87" s="216" t="s">
        <v>198</v>
      </c>
      <c r="G87" s="216" t="s">
        <v>198</v>
      </c>
      <c r="H87" s="216" t="s">
        <v>198</v>
      </c>
      <c r="I87" s="773" t="s">
        <v>198</v>
      </c>
      <c r="J87" s="773" t="s">
        <v>198</v>
      </c>
      <c r="K87" s="773" t="s">
        <v>198</v>
      </c>
      <c r="L87" s="216" t="s">
        <v>198</v>
      </c>
      <c r="M87" s="773" t="s">
        <v>198</v>
      </c>
      <c r="N87" s="773" t="s">
        <v>198</v>
      </c>
      <c r="O87" s="216" t="s">
        <v>198</v>
      </c>
      <c r="P87" s="216" t="s">
        <v>198</v>
      </c>
      <c r="Q87" s="773" t="s">
        <v>198</v>
      </c>
      <c r="R87" s="199">
        <f t="shared" si="1"/>
        <v>1</v>
      </c>
      <c r="S87" s="199"/>
      <c r="T87" s="199"/>
    </row>
    <row r="88" spans="1:20" s="214" customFormat="1" ht="9.9499999999999993" customHeight="1" x14ac:dyDescent="0.25">
      <c r="A88" s="771" t="s">
        <v>63</v>
      </c>
      <c r="B88" s="771" t="s">
        <v>21</v>
      </c>
      <c r="C88" s="773">
        <v>2</v>
      </c>
      <c r="D88" s="773">
        <v>11</v>
      </c>
      <c r="E88" s="216" t="s">
        <v>198</v>
      </c>
      <c r="F88" s="216" t="s">
        <v>198</v>
      </c>
      <c r="G88" s="216" t="s">
        <v>198</v>
      </c>
      <c r="H88" s="216" t="s">
        <v>198</v>
      </c>
      <c r="I88" s="773" t="s">
        <v>198</v>
      </c>
      <c r="J88" s="773" t="s">
        <v>198</v>
      </c>
      <c r="K88" s="773" t="s">
        <v>198</v>
      </c>
      <c r="L88" s="216" t="s">
        <v>198</v>
      </c>
      <c r="M88" s="773" t="s">
        <v>198</v>
      </c>
      <c r="N88" s="773" t="s">
        <v>198</v>
      </c>
      <c r="O88" s="216" t="s">
        <v>198</v>
      </c>
      <c r="P88" s="216" t="s">
        <v>198</v>
      </c>
      <c r="Q88" s="773" t="s">
        <v>198</v>
      </c>
      <c r="R88" s="199">
        <f t="shared" si="1"/>
        <v>13</v>
      </c>
      <c r="S88" s="199"/>
      <c r="T88" s="199"/>
    </row>
    <row r="89" spans="1:20" s="214" customFormat="1" ht="9.9499999999999993" customHeight="1" x14ac:dyDescent="0.25">
      <c r="A89" s="771" t="s">
        <v>63</v>
      </c>
      <c r="B89" s="771" t="s">
        <v>22</v>
      </c>
      <c r="C89" s="773">
        <v>2</v>
      </c>
      <c r="D89" s="773" t="s">
        <v>198</v>
      </c>
      <c r="E89" s="216" t="s">
        <v>198</v>
      </c>
      <c r="F89" s="216" t="s">
        <v>198</v>
      </c>
      <c r="G89" s="216" t="s">
        <v>198</v>
      </c>
      <c r="H89" s="216" t="s">
        <v>198</v>
      </c>
      <c r="I89" s="773" t="s">
        <v>198</v>
      </c>
      <c r="J89" s="773" t="s">
        <v>198</v>
      </c>
      <c r="K89" s="773" t="s">
        <v>198</v>
      </c>
      <c r="L89" s="216" t="s">
        <v>198</v>
      </c>
      <c r="M89" s="773" t="s">
        <v>198</v>
      </c>
      <c r="N89" s="773" t="s">
        <v>198</v>
      </c>
      <c r="O89" s="216" t="s">
        <v>198</v>
      </c>
      <c r="P89" s="216" t="s">
        <v>198</v>
      </c>
      <c r="Q89" s="773" t="s">
        <v>198</v>
      </c>
      <c r="R89" s="199">
        <f t="shared" si="1"/>
        <v>2</v>
      </c>
      <c r="S89" s="199"/>
      <c r="T89" s="199"/>
    </row>
    <row r="90" spans="1:20" s="214" customFormat="1" ht="9.9499999999999993" customHeight="1" x14ac:dyDescent="0.25">
      <c r="A90" s="771" t="s">
        <v>109</v>
      </c>
      <c r="B90" s="771" t="s">
        <v>21</v>
      </c>
      <c r="C90" s="773" t="s">
        <v>198</v>
      </c>
      <c r="D90" s="773">
        <v>2355</v>
      </c>
      <c r="E90" s="216" t="s">
        <v>198</v>
      </c>
      <c r="F90" s="216" t="s">
        <v>198</v>
      </c>
      <c r="G90" s="216" t="s">
        <v>198</v>
      </c>
      <c r="H90" s="216" t="s">
        <v>198</v>
      </c>
      <c r="I90" s="773" t="s">
        <v>198</v>
      </c>
      <c r="J90" s="773" t="s">
        <v>198</v>
      </c>
      <c r="K90" s="773" t="s">
        <v>198</v>
      </c>
      <c r="L90" s="216" t="s">
        <v>198</v>
      </c>
      <c r="M90" s="773" t="s">
        <v>198</v>
      </c>
      <c r="N90" s="773" t="s">
        <v>198</v>
      </c>
      <c r="O90" s="216" t="s">
        <v>198</v>
      </c>
      <c r="P90" s="216" t="s">
        <v>198</v>
      </c>
      <c r="Q90" s="773" t="s">
        <v>198</v>
      </c>
      <c r="R90" s="199">
        <f t="shared" si="1"/>
        <v>2355</v>
      </c>
      <c r="S90" s="199"/>
      <c r="T90" s="199"/>
    </row>
    <row r="91" spans="1:20" s="214" customFormat="1" ht="9.9499999999999993" customHeight="1" x14ac:dyDescent="0.25">
      <c r="A91" s="771" t="s">
        <v>109</v>
      </c>
      <c r="B91" s="771" t="s">
        <v>22</v>
      </c>
      <c r="C91" s="773" t="s">
        <v>198</v>
      </c>
      <c r="D91" s="773">
        <v>334</v>
      </c>
      <c r="E91" s="216" t="s">
        <v>198</v>
      </c>
      <c r="F91" s="216" t="s">
        <v>198</v>
      </c>
      <c r="G91" s="216" t="s">
        <v>198</v>
      </c>
      <c r="H91" s="216" t="s">
        <v>198</v>
      </c>
      <c r="I91" s="773" t="s">
        <v>198</v>
      </c>
      <c r="J91" s="773" t="s">
        <v>198</v>
      </c>
      <c r="K91" s="773" t="s">
        <v>198</v>
      </c>
      <c r="L91" s="216" t="s">
        <v>198</v>
      </c>
      <c r="M91" s="773" t="s">
        <v>198</v>
      </c>
      <c r="N91" s="773" t="s">
        <v>198</v>
      </c>
      <c r="O91" s="216" t="s">
        <v>198</v>
      </c>
      <c r="P91" s="216" t="s">
        <v>198</v>
      </c>
      <c r="Q91" s="773" t="s">
        <v>198</v>
      </c>
      <c r="R91" s="199">
        <f t="shared" si="1"/>
        <v>334</v>
      </c>
      <c r="S91" s="199"/>
      <c r="T91" s="199"/>
    </row>
    <row r="92" spans="1:20" s="214" customFormat="1" ht="9.9499999999999993" customHeight="1" x14ac:dyDescent="0.25">
      <c r="A92" s="771" t="s">
        <v>110</v>
      </c>
      <c r="B92" s="771" t="s">
        <v>21</v>
      </c>
      <c r="C92" s="773" t="s">
        <v>198</v>
      </c>
      <c r="D92" s="773">
        <v>1489</v>
      </c>
      <c r="E92" s="216" t="s">
        <v>198</v>
      </c>
      <c r="F92" s="216" t="s">
        <v>198</v>
      </c>
      <c r="G92" s="216" t="s">
        <v>198</v>
      </c>
      <c r="H92" s="216" t="s">
        <v>198</v>
      </c>
      <c r="I92" s="773" t="s">
        <v>198</v>
      </c>
      <c r="J92" s="773" t="s">
        <v>198</v>
      </c>
      <c r="K92" s="773" t="s">
        <v>198</v>
      </c>
      <c r="L92" s="216" t="s">
        <v>198</v>
      </c>
      <c r="M92" s="773" t="s">
        <v>198</v>
      </c>
      <c r="N92" s="773" t="s">
        <v>198</v>
      </c>
      <c r="O92" s="216" t="s">
        <v>198</v>
      </c>
      <c r="P92" s="216" t="s">
        <v>198</v>
      </c>
      <c r="Q92" s="773" t="s">
        <v>198</v>
      </c>
      <c r="R92" s="199">
        <f t="shared" si="1"/>
        <v>1489</v>
      </c>
      <c r="S92" s="199"/>
      <c r="T92" s="199"/>
    </row>
    <row r="93" spans="1:20" s="214" customFormat="1" ht="9.9499999999999993" customHeight="1" x14ac:dyDescent="0.25">
      <c r="A93" s="774" t="s">
        <v>110</v>
      </c>
      <c r="B93" s="774" t="s">
        <v>22</v>
      </c>
      <c r="C93" s="775" t="s">
        <v>198</v>
      </c>
      <c r="D93" s="775">
        <v>196</v>
      </c>
      <c r="E93" s="225" t="s">
        <v>198</v>
      </c>
      <c r="F93" s="225" t="s">
        <v>198</v>
      </c>
      <c r="G93" s="225" t="s">
        <v>198</v>
      </c>
      <c r="H93" s="225" t="s">
        <v>198</v>
      </c>
      <c r="I93" s="775" t="s">
        <v>198</v>
      </c>
      <c r="J93" s="775" t="s">
        <v>198</v>
      </c>
      <c r="K93" s="775" t="s">
        <v>198</v>
      </c>
      <c r="L93" s="225" t="s">
        <v>198</v>
      </c>
      <c r="M93" s="775" t="s">
        <v>198</v>
      </c>
      <c r="N93" s="775" t="s">
        <v>198</v>
      </c>
      <c r="O93" s="225" t="s">
        <v>198</v>
      </c>
      <c r="P93" s="225" t="s">
        <v>198</v>
      </c>
      <c r="Q93" s="775" t="s">
        <v>198</v>
      </c>
      <c r="R93" s="227">
        <f t="shared" si="1"/>
        <v>196</v>
      </c>
      <c r="S93" s="199"/>
      <c r="T93" s="199"/>
    </row>
    <row r="94" spans="1:20" s="214" customFormat="1" ht="9.9499999999999993" customHeight="1" x14ac:dyDescent="0.25">
      <c r="A94" s="771"/>
      <c r="B94" s="771"/>
      <c r="C94" s="773"/>
      <c r="D94" s="773"/>
      <c r="E94" s="216"/>
      <c r="F94" s="216"/>
      <c r="G94" s="216"/>
      <c r="H94" s="216"/>
      <c r="I94" s="773"/>
      <c r="J94" s="773"/>
      <c r="K94" s="773"/>
      <c r="L94" s="216"/>
      <c r="M94" s="773"/>
      <c r="N94" s="773"/>
      <c r="O94" s="216"/>
      <c r="P94" s="216"/>
      <c r="Q94" s="773"/>
      <c r="R94" s="199"/>
      <c r="S94" s="199"/>
      <c r="T94" s="199"/>
    </row>
    <row r="95" spans="1:20" s="214" customFormat="1" ht="9.9499999999999993" customHeight="1" x14ac:dyDescent="0.25">
      <c r="A95" s="771" t="s">
        <v>64</v>
      </c>
      <c r="B95" s="771" t="s">
        <v>21</v>
      </c>
      <c r="C95" s="773">
        <v>2</v>
      </c>
      <c r="D95" s="773" t="s">
        <v>198</v>
      </c>
      <c r="E95" s="216" t="s">
        <v>198</v>
      </c>
      <c r="F95" s="216" t="s">
        <v>198</v>
      </c>
      <c r="G95" s="216" t="s">
        <v>198</v>
      </c>
      <c r="H95" s="216" t="s">
        <v>198</v>
      </c>
      <c r="I95" s="773" t="s">
        <v>198</v>
      </c>
      <c r="J95" s="773" t="s">
        <v>198</v>
      </c>
      <c r="K95" s="773" t="s">
        <v>198</v>
      </c>
      <c r="L95" s="216" t="s">
        <v>198</v>
      </c>
      <c r="M95" s="773" t="s">
        <v>198</v>
      </c>
      <c r="N95" s="773" t="s">
        <v>198</v>
      </c>
      <c r="O95" s="216" t="s">
        <v>198</v>
      </c>
      <c r="P95" s="216" t="s">
        <v>198</v>
      </c>
      <c r="Q95" s="773" t="s">
        <v>198</v>
      </c>
      <c r="R95" s="199">
        <f t="shared" si="1"/>
        <v>2</v>
      </c>
      <c r="S95" s="199"/>
      <c r="T95" s="199"/>
    </row>
    <row r="96" spans="1:20" s="214" customFormat="1" ht="9.9499999999999993" customHeight="1" x14ac:dyDescent="0.25">
      <c r="A96" s="771" t="s">
        <v>64</v>
      </c>
      <c r="B96" s="771" t="s">
        <v>22</v>
      </c>
      <c r="C96" s="773" t="s">
        <v>198</v>
      </c>
      <c r="D96" s="773" t="s">
        <v>198</v>
      </c>
      <c r="E96" s="216" t="s">
        <v>198</v>
      </c>
      <c r="F96" s="216" t="s">
        <v>198</v>
      </c>
      <c r="G96" s="216" t="s">
        <v>198</v>
      </c>
      <c r="H96" s="216" t="s">
        <v>198</v>
      </c>
      <c r="I96" s="773" t="s">
        <v>198</v>
      </c>
      <c r="J96" s="773" t="s">
        <v>198</v>
      </c>
      <c r="K96" s="773" t="s">
        <v>198</v>
      </c>
      <c r="L96" s="216" t="s">
        <v>198</v>
      </c>
      <c r="M96" s="773" t="s">
        <v>198</v>
      </c>
      <c r="N96" s="773" t="s">
        <v>198</v>
      </c>
      <c r="O96" s="216" t="s">
        <v>198</v>
      </c>
      <c r="P96" s="216" t="s">
        <v>198</v>
      </c>
      <c r="Q96" s="773" t="s">
        <v>198</v>
      </c>
      <c r="R96" s="199">
        <f t="shared" ref="R96:R97" si="2">SUM(C96:Q96)</f>
        <v>0</v>
      </c>
      <c r="S96" s="199"/>
      <c r="T96" s="199"/>
    </row>
    <row r="97" spans="1:20" s="214" customFormat="1" ht="9.9499999999999993" customHeight="1" x14ac:dyDescent="0.25">
      <c r="A97" s="771" t="s">
        <v>86</v>
      </c>
      <c r="B97" s="771" t="s">
        <v>21</v>
      </c>
      <c r="C97" s="773">
        <v>1</v>
      </c>
      <c r="D97" s="773" t="s">
        <v>198</v>
      </c>
      <c r="E97" s="216" t="s">
        <v>198</v>
      </c>
      <c r="F97" s="216" t="s">
        <v>198</v>
      </c>
      <c r="G97" s="216" t="s">
        <v>198</v>
      </c>
      <c r="H97" s="216" t="s">
        <v>198</v>
      </c>
      <c r="I97" s="773" t="s">
        <v>198</v>
      </c>
      <c r="J97" s="773" t="s">
        <v>198</v>
      </c>
      <c r="K97" s="773" t="s">
        <v>198</v>
      </c>
      <c r="L97" s="216" t="s">
        <v>198</v>
      </c>
      <c r="M97" s="773" t="s">
        <v>198</v>
      </c>
      <c r="N97" s="773" t="s">
        <v>198</v>
      </c>
      <c r="O97" s="216" t="s">
        <v>198</v>
      </c>
      <c r="P97" s="216" t="s">
        <v>198</v>
      </c>
      <c r="Q97" s="773" t="s">
        <v>198</v>
      </c>
      <c r="R97" s="199">
        <f t="shared" si="2"/>
        <v>1</v>
      </c>
      <c r="S97" s="199"/>
      <c r="T97" s="199"/>
    </row>
    <row r="98" spans="1:20" s="214" customFormat="1" ht="9.9499999999999993" customHeight="1" x14ac:dyDescent="0.25">
      <c r="A98" s="774" t="s">
        <v>86</v>
      </c>
      <c r="B98" s="774" t="s">
        <v>22</v>
      </c>
      <c r="C98" s="775">
        <v>1</v>
      </c>
      <c r="D98" s="775" t="s">
        <v>198</v>
      </c>
      <c r="E98" s="225" t="s">
        <v>198</v>
      </c>
      <c r="F98" s="225" t="s">
        <v>198</v>
      </c>
      <c r="G98" s="225" t="s">
        <v>198</v>
      </c>
      <c r="H98" s="225" t="s">
        <v>198</v>
      </c>
      <c r="I98" s="775" t="s">
        <v>198</v>
      </c>
      <c r="J98" s="775" t="s">
        <v>198</v>
      </c>
      <c r="K98" s="775" t="s">
        <v>198</v>
      </c>
      <c r="L98" s="225" t="s">
        <v>198</v>
      </c>
      <c r="M98" s="775" t="s">
        <v>198</v>
      </c>
      <c r="N98" s="775" t="s">
        <v>198</v>
      </c>
      <c r="O98" s="225" t="s">
        <v>198</v>
      </c>
      <c r="P98" s="225" t="s">
        <v>198</v>
      </c>
      <c r="Q98" s="775" t="s">
        <v>198</v>
      </c>
      <c r="R98" s="227">
        <f>SUM(C98:Q98)</f>
        <v>1</v>
      </c>
      <c r="S98" s="199"/>
      <c r="T98" s="199"/>
    </row>
    <row r="99" spans="1:20" s="214" customFormat="1" ht="9.9499999999999993" customHeight="1" x14ac:dyDescent="0.25"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</row>
    <row r="100" spans="1:20" s="302" customFormat="1" ht="9.9499999999999993" customHeight="1" x14ac:dyDescent="0.15">
      <c r="A100" s="477" t="s">
        <v>30</v>
      </c>
      <c r="B100" s="478" t="s">
        <v>21</v>
      </c>
      <c r="C100" s="479">
        <v>0</v>
      </c>
      <c r="D100" s="479">
        <v>9</v>
      </c>
      <c r="E100" s="479">
        <v>0</v>
      </c>
      <c r="F100" s="479">
        <v>0</v>
      </c>
      <c r="G100" s="479">
        <v>0</v>
      </c>
      <c r="H100" s="479">
        <v>0</v>
      </c>
      <c r="I100" s="479">
        <v>0</v>
      </c>
      <c r="J100" s="479">
        <v>0</v>
      </c>
      <c r="K100" s="479">
        <v>0</v>
      </c>
      <c r="L100" s="479">
        <v>0</v>
      </c>
      <c r="M100" s="479">
        <v>54205</v>
      </c>
      <c r="N100" s="479">
        <v>0</v>
      </c>
      <c r="O100" s="479">
        <v>0</v>
      </c>
      <c r="P100" s="479">
        <v>0</v>
      </c>
      <c r="Q100" s="479">
        <v>99</v>
      </c>
      <c r="R100" s="479">
        <v>54313</v>
      </c>
    </row>
    <row r="101" spans="1:20" s="302" customFormat="1" ht="9.9499999999999993" customHeight="1" x14ac:dyDescent="0.15">
      <c r="A101" s="477"/>
      <c r="B101" s="478" t="s">
        <v>22</v>
      </c>
      <c r="C101" s="479">
        <v>0</v>
      </c>
      <c r="D101" s="479">
        <v>8</v>
      </c>
      <c r="E101" s="479">
        <v>0</v>
      </c>
      <c r="F101" s="479">
        <v>0</v>
      </c>
      <c r="G101" s="479">
        <v>0</v>
      </c>
      <c r="H101" s="479">
        <v>0</v>
      </c>
      <c r="I101" s="479">
        <v>0</v>
      </c>
      <c r="J101" s="479">
        <v>0</v>
      </c>
      <c r="K101" s="479">
        <v>0</v>
      </c>
      <c r="L101" s="479">
        <v>0</v>
      </c>
      <c r="M101" s="479">
        <v>17088</v>
      </c>
      <c r="N101" s="479">
        <v>0</v>
      </c>
      <c r="O101" s="479">
        <v>0</v>
      </c>
      <c r="P101" s="479">
        <v>0</v>
      </c>
      <c r="Q101" s="479">
        <v>12</v>
      </c>
      <c r="R101" s="479">
        <v>17108</v>
      </c>
    </row>
    <row r="102" spans="1:20" s="302" customFormat="1" ht="9.9499999999999993" customHeight="1" x14ac:dyDescent="0.15">
      <c r="A102" s="477" t="s">
        <v>31</v>
      </c>
      <c r="B102" s="478" t="s">
        <v>21</v>
      </c>
      <c r="C102" s="480">
        <v>753</v>
      </c>
      <c r="D102" s="480">
        <v>1425</v>
      </c>
      <c r="E102" s="480">
        <v>0</v>
      </c>
      <c r="F102" s="480">
        <v>0</v>
      </c>
      <c r="G102" s="480">
        <v>0</v>
      </c>
      <c r="H102" s="480">
        <v>0</v>
      </c>
      <c r="I102" s="480">
        <v>2725</v>
      </c>
      <c r="J102" s="480">
        <v>15748</v>
      </c>
      <c r="K102" s="480">
        <v>0</v>
      </c>
      <c r="L102" s="480">
        <v>0</v>
      </c>
      <c r="M102" s="480">
        <v>0</v>
      </c>
      <c r="N102" s="480">
        <v>0</v>
      </c>
      <c r="O102" s="480">
        <v>0</v>
      </c>
      <c r="P102" s="480">
        <v>0</v>
      </c>
      <c r="Q102" s="480">
        <v>0</v>
      </c>
      <c r="R102" s="480">
        <v>20651</v>
      </c>
    </row>
    <row r="103" spans="1:20" s="302" customFormat="1" ht="9.9499999999999993" customHeight="1" x14ac:dyDescent="0.15">
      <c r="A103" s="477"/>
      <c r="B103" s="478" t="s">
        <v>22</v>
      </c>
      <c r="C103" s="480">
        <v>613</v>
      </c>
      <c r="D103" s="480">
        <v>1072</v>
      </c>
      <c r="E103" s="480">
        <v>0</v>
      </c>
      <c r="F103" s="480">
        <v>0</v>
      </c>
      <c r="G103" s="480">
        <v>0</v>
      </c>
      <c r="H103" s="480">
        <v>0</v>
      </c>
      <c r="I103" s="480">
        <v>1048</v>
      </c>
      <c r="J103" s="480">
        <v>3574</v>
      </c>
      <c r="K103" s="480">
        <v>363</v>
      </c>
      <c r="L103" s="480">
        <v>0</v>
      </c>
      <c r="M103" s="480">
        <v>0</v>
      </c>
      <c r="N103" s="480">
        <v>0</v>
      </c>
      <c r="O103" s="480">
        <v>0</v>
      </c>
      <c r="P103" s="480">
        <v>0</v>
      </c>
      <c r="Q103" s="480">
        <v>0</v>
      </c>
      <c r="R103" s="480">
        <v>6670</v>
      </c>
    </row>
    <row r="104" spans="1:20" s="302" customFormat="1" ht="9.9499999999999993" customHeight="1" x14ac:dyDescent="0.15">
      <c r="A104" s="477" t="s">
        <v>32</v>
      </c>
      <c r="B104" s="478" t="s">
        <v>21</v>
      </c>
      <c r="C104" s="480">
        <v>959</v>
      </c>
      <c r="D104" s="480">
        <v>17896</v>
      </c>
      <c r="E104" s="480">
        <v>0</v>
      </c>
      <c r="F104" s="480">
        <v>0</v>
      </c>
      <c r="G104" s="480">
        <v>0</v>
      </c>
      <c r="H104" s="480">
        <v>0</v>
      </c>
      <c r="I104" s="480">
        <v>997</v>
      </c>
      <c r="J104" s="480">
        <v>1</v>
      </c>
      <c r="K104" s="480">
        <v>0</v>
      </c>
      <c r="L104" s="480">
        <v>0</v>
      </c>
      <c r="M104" s="480">
        <v>0</v>
      </c>
      <c r="N104" s="480">
        <v>0</v>
      </c>
      <c r="O104" s="480">
        <v>0</v>
      </c>
      <c r="P104" s="480">
        <v>0</v>
      </c>
      <c r="Q104" s="480">
        <v>0</v>
      </c>
      <c r="R104" s="480">
        <v>19853</v>
      </c>
    </row>
    <row r="105" spans="1:20" s="302" customFormat="1" ht="9.9499999999999993" customHeight="1" x14ac:dyDescent="0.15">
      <c r="A105" s="477"/>
      <c r="B105" s="478" t="s">
        <v>22</v>
      </c>
      <c r="C105" s="480">
        <v>394</v>
      </c>
      <c r="D105" s="480">
        <v>9857</v>
      </c>
      <c r="E105" s="480">
        <v>0</v>
      </c>
      <c r="F105" s="480">
        <v>0</v>
      </c>
      <c r="G105" s="480">
        <v>0</v>
      </c>
      <c r="H105" s="480">
        <v>0</v>
      </c>
      <c r="I105" s="480">
        <v>305</v>
      </c>
      <c r="J105" s="480">
        <v>0</v>
      </c>
      <c r="K105" s="480">
        <v>0</v>
      </c>
      <c r="L105" s="480">
        <v>0</v>
      </c>
      <c r="M105" s="480">
        <v>0</v>
      </c>
      <c r="N105" s="480">
        <v>0</v>
      </c>
      <c r="O105" s="480">
        <v>0</v>
      </c>
      <c r="P105" s="480">
        <v>0</v>
      </c>
      <c r="Q105" s="480">
        <v>0</v>
      </c>
      <c r="R105" s="480">
        <v>10556</v>
      </c>
    </row>
    <row r="106" spans="1:20" s="302" customFormat="1" ht="9.9499999999999993" customHeight="1" x14ac:dyDescent="0.15">
      <c r="A106" s="477" t="s">
        <v>33</v>
      </c>
      <c r="B106" s="478" t="s">
        <v>21</v>
      </c>
      <c r="C106" s="480">
        <v>79</v>
      </c>
      <c r="D106" s="480">
        <v>6826</v>
      </c>
      <c r="E106" s="480">
        <v>0</v>
      </c>
      <c r="F106" s="480">
        <v>0</v>
      </c>
      <c r="G106" s="480">
        <v>0</v>
      </c>
      <c r="H106" s="480">
        <v>0</v>
      </c>
      <c r="I106" s="480">
        <v>2</v>
      </c>
      <c r="J106" s="480">
        <v>0</v>
      </c>
      <c r="K106" s="480">
        <v>0</v>
      </c>
      <c r="L106" s="480">
        <v>0</v>
      </c>
      <c r="M106" s="480">
        <v>0</v>
      </c>
      <c r="N106" s="480">
        <v>0</v>
      </c>
      <c r="O106" s="480">
        <v>0</v>
      </c>
      <c r="P106" s="480">
        <v>0</v>
      </c>
      <c r="Q106" s="480">
        <v>0</v>
      </c>
      <c r="R106" s="480">
        <v>6907</v>
      </c>
    </row>
    <row r="107" spans="1:20" s="302" customFormat="1" ht="9.9499999999999993" customHeight="1" x14ac:dyDescent="0.15">
      <c r="A107" s="477"/>
      <c r="B107" s="478" t="s">
        <v>22</v>
      </c>
      <c r="C107" s="480">
        <v>39</v>
      </c>
      <c r="D107" s="480">
        <v>1192</v>
      </c>
      <c r="E107" s="480">
        <v>0</v>
      </c>
      <c r="F107" s="480">
        <v>0</v>
      </c>
      <c r="G107" s="480">
        <v>0</v>
      </c>
      <c r="H107" s="480">
        <v>0</v>
      </c>
      <c r="I107" s="480">
        <v>1</v>
      </c>
      <c r="J107" s="480">
        <v>0</v>
      </c>
      <c r="K107" s="480">
        <v>0</v>
      </c>
      <c r="L107" s="480">
        <v>0</v>
      </c>
      <c r="M107" s="480">
        <v>0</v>
      </c>
      <c r="N107" s="480">
        <v>0</v>
      </c>
      <c r="O107" s="480">
        <v>0</v>
      </c>
      <c r="P107" s="480">
        <v>0</v>
      </c>
      <c r="Q107" s="480">
        <v>0</v>
      </c>
      <c r="R107" s="480">
        <v>1232</v>
      </c>
    </row>
    <row r="108" spans="1:20" s="302" customFormat="1" ht="9.9499999999999993" customHeight="1" x14ac:dyDescent="0.15">
      <c r="A108" s="477" t="s">
        <v>34</v>
      </c>
      <c r="B108" s="478" t="s">
        <v>21</v>
      </c>
      <c r="C108" s="480">
        <v>3</v>
      </c>
      <c r="D108" s="480">
        <v>0</v>
      </c>
      <c r="E108" s="480">
        <v>0</v>
      </c>
      <c r="F108" s="480">
        <v>0</v>
      </c>
      <c r="G108" s="480">
        <v>0</v>
      </c>
      <c r="H108" s="480">
        <v>0</v>
      </c>
      <c r="I108" s="480">
        <v>0</v>
      </c>
      <c r="J108" s="480">
        <v>0</v>
      </c>
      <c r="K108" s="480">
        <v>0</v>
      </c>
      <c r="L108" s="480">
        <v>0</v>
      </c>
      <c r="M108" s="480">
        <v>0</v>
      </c>
      <c r="N108" s="480">
        <v>0</v>
      </c>
      <c r="O108" s="480">
        <v>0</v>
      </c>
      <c r="P108" s="480">
        <v>0</v>
      </c>
      <c r="Q108" s="480">
        <v>0</v>
      </c>
      <c r="R108" s="480">
        <v>3</v>
      </c>
    </row>
    <row r="109" spans="1:20" s="302" customFormat="1" ht="9.9499999999999993" customHeight="1" x14ac:dyDescent="0.15">
      <c r="A109" s="477"/>
      <c r="B109" s="478" t="s">
        <v>22</v>
      </c>
      <c r="C109" s="480">
        <v>1</v>
      </c>
      <c r="D109" s="480">
        <v>0</v>
      </c>
      <c r="E109" s="480">
        <v>0</v>
      </c>
      <c r="F109" s="480">
        <v>0</v>
      </c>
      <c r="G109" s="480">
        <v>0</v>
      </c>
      <c r="H109" s="480">
        <v>0</v>
      </c>
      <c r="I109" s="480">
        <v>0</v>
      </c>
      <c r="J109" s="480">
        <v>0</v>
      </c>
      <c r="K109" s="480">
        <v>0</v>
      </c>
      <c r="L109" s="480">
        <v>0</v>
      </c>
      <c r="M109" s="480">
        <v>0</v>
      </c>
      <c r="N109" s="480">
        <v>0</v>
      </c>
      <c r="O109" s="480">
        <v>0</v>
      </c>
      <c r="P109" s="480">
        <v>0</v>
      </c>
      <c r="Q109" s="480">
        <v>0</v>
      </c>
      <c r="R109" s="480">
        <v>1</v>
      </c>
    </row>
    <row r="110" spans="1:20" s="302" customFormat="1" ht="9.9499999999999993" customHeight="1" x14ac:dyDescent="0.15">
      <c r="A110" s="345" t="s">
        <v>35</v>
      </c>
      <c r="B110" s="481" t="s">
        <v>21</v>
      </c>
      <c r="C110" s="411">
        <v>1794</v>
      </c>
      <c r="D110" s="411">
        <v>26156</v>
      </c>
      <c r="E110" s="411">
        <v>0</v>
      </c>
      <c r="F110" s="411">
        <v>0</v>
      </c>
      <c r="G110" s="411">
        <v>0</v>
      </c>
      <c r="H110" s="411">
        <v>0</v>
      </c>
      <c r="I110" s="411">
        <v>3724</v>
      </c>
      <c r="J110" s="411">
        <v>15749</v>
      </c>
      <c r="K110" s="411">
        <v>0</v>
      </c>
      <c r="L110" s="411">
        <v>0</v>
      </c>
      <c r="M110" s="411">
        <v>54205</v>
      </c>
      <c r="N110" s="411">
        <v>0</v>
      </c>
      <c r="O110" s="411">
        <v>0</v>
      </c>
      <c r="P110" s="411">
        <v>0</v>
      </c>
      <c r="Q110" s="411">
        <v>99</v>
      </c>
      <c r="R110" s="411">
        <v>101727</v>
      </c>
    </row>
    <row r="111" spans="1:20" s="302" customFormat="1" ht="9.9499999999999993" customHeight="1" x14ac:dyDescent="0.15">
      <c r="A111" s="317"/>
      <c r="B111" s="482" t="s">
        <v>22</v>
      </c>
      <c r="C111" s="413">
        <v>1047</v>
      </c>
      <c r="D111" s="413">
        <v>12129</v>
      </c>
      <c r="E111" s="413">
        <v>0</v>
      </c>
      <c r="F111" s="413">
        <v>0</v>
      </c>
      <c r="G111" s="413">
        <v>0</v>
      </c>
      <c r="H111" s="413">
        <v>0</v>
      </c>
      <c r="I111" s="413">
        <v>1354</v>
      </c>
      <c r="J111" s="413">
        <v>3574</v>
      </c>
      <c r="K111" s="413">
        <v>363</v>
      </c>
      <c r="L111" s="413">
        <v>0</v>
      </c>
      <c r="M111" s="413">
        <v>17088</v>
      </c>
      <c r="N111" s="413">
        <v>0</v>
      </c>
      <c r="O111" s="413">
        <v>0</v>
      </c>
      <c r="P111" s="413">
        <v>0</v>
      </c>
      <c r="Q111" s="413">
        <v>12</v>
      </c>
      <c r="R111" s="413">
        <v>35567</v>
      </c>
    </row>
    <row r="112" spans="1:20" s="302" customFormat="1" ht="12" customHeight="1" x14ac:dyDescent="0.15">
      <c r="B112" s="323"/>
      <c r="C112" s="349"/>
      <c r="D112" s="349"/>
      <c r="E112" s="349"/>
      <c r="F112" s="349"/>
      <c r="G112" s="349"/>
      <c r="H112" s="349"/>
      <c r="I112" s="349"/>
      <c r="J112" s="349"/>
      <c r="K112" s="349"/>
      <c r="L112" s="349"/>
      <c r="M112" s="349"/>
      <c r="N112" s="349"/>
      <c r="O112" s="349"/>
      <c r="P112" s="349"/>
      <c r="Q112" s="349"/>
      <c r="R112" s="349"/>
    </row>
    <row r="113" spans="2:18" s="302" customFormat="1" ht="11.25" customHeight="1" x14ac:dyDescent="0.15">
      <c r="B113" s="323"/>
      <c r="C113" s="52" t="s">
        <v>36</v>
      </c>
      <c r="D113" s="100"/>
      <c r="E113" s="212"/>
      <c r="F113" s="212" t="s">
        <v>37</v>
      </c>
      <c r="H113" s="212"/>
      <c r="I113" s="212" t="s">
        <v>38</v>
      </c>
      <c r="J113" s="198"/>
      <c r="L113" s="212" t="s">
        <v>39</v>
      </c>
      <c r="M113" s="199"/>
      <c r="O113" s="195" t="s">
        <v>40</v>
      </c>
      <c r="P113" s="13"/>
      <c r="R113" s="188"/>
    </row>
    <row r="114" spans="2:18" s="302" customFormat="1" ht="11.25" customHeight="1" x14ac:dyDescent="0.15">
      <c r="B114" s="323"/>
      <c r="C114" s="52" t="s">
        <v>41</v>
      </c>
      <c r="D114" s="100"/>
      <c r="E114" s="212"/>
      <c r="F114" s="212" t="s">
        <v>42</v>
      </c>
      <c r="H114" s="212"/>
      <c r="I114" s="212" t="s">
        <v>43</v>
      </c>
      <c r="J114" s="198"/>
      <c r="L114" s="212" t="s">
        <v>44</v>
      </c>
      <c r="M114" s="199"/>
      <c r="O114" s="212" t="s">
        <v>45</v>
      </c>
      <c r="P114" s="13"/>
      <c r="R114" s="188"/>
    </row>
    <row r="115" spans="2:18" s="302" customFormat="1" ht="11.25" customHeight="1" x14ac:dyDescent="0.15">
      <c r="B115" s="323"/>
      <c r="C115" s="52" t="s">
        <v>46</v>
      </c>
      <c r="D115" s="100"/>
      <c r="E115" s="212"/>
      <c r="F115" s="212" t="s">
        <v>47</v>
      </c>
      <c r="H115" s="212"/>
      <c r="I115" s="195" t="s">
        <v>48</v>
      </c>
      <c r="J115" s="198"/>
      <c r="L115" s="195" t="s">
        <v>49</v>
      </c>
      <c r="M115" s="199"/>
      <c r="O115" s="195" t="s">
        <v>50</v>
      </c>
      <c r="P115" s="13"/>
      <c r="R115" s="18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3"/>
  <sheetViews>
    <sheetView topLeftCell="A52" workbookViewId="0">
      <selection sqref="A1:R1"/>
    </sheetView>
  </sheetViews>
  <sheetFormatPr baseColWidth="10" defaultRowHeight="15" x14ac:dyDescent="0.25"/>
  <cols>
    <col min="1" max="1" width="31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30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730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</row>
    <row r="2" spans="1:30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730"/>
      <c r="T2" s="373"/>
      <c r="U2" s="373"/>
      <c r="V2" s="373"/>
      <c r="W2" s="373"/>
      <c r="X2" s="373"/>
      <c r="Y2" s="373"/>
      <c r="Z2" s="373"/>
      <c r="AA2" s="373"/>
      <c r="AB2" s="373"/>
      <c r="AC2" s="373"/>
      <c r="AD2" s="373"/>
    </row>
    <row r="3" spans="1:30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730"/>
      <c r="T3" s="373"/>
      <c r="U3" s="373"/>
      <c r="V3" s="373"/>
      <c r="W3" s="373"/>
      <c r="X3" s="373"/>
      <c r="Y3" s="373"/>
      <c r="Z3" s="373"/>
      <c r="AA3" s="373"/>
      <c r="AB3" s="373"/>
      <c r="AC3" s="373"/>
      <c r="AD3" s="373"/>
    </row>
    <row r="4" spans="1:30" s="110" customFormat="1" ht="12.75" customHeight="1" x14ac:dyDescent="0.25">
      <c r="A4" s="804" t="s">
        <v>111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730"/>
      <c r="T4" s="373"/>
      <c r="U4" s="373"/>
      <c r="V4" s="373"/>
      <c r="W4" s="373"/>
      <c r="X4" s="373"/>
      <c r="Y4" s="373"/>
      <c r="Z4" s="373"/>
      <c r="AA4" s="373"/>
      <c r="AB4" s="373"/>
      <c r="AC4" s="373"/>
      <c r="AD4" s="373"/>
    </row>
    <row r="5" spans="1:30" s="110" customFormat="1" ht="12.75" x14ac:dyDescent="0.25">
      <c r="B5" s="373"/>
      <c r="C5" s="730"/>
      <c r="D5" s="730"/>
      <c r="E5" s="730"/>
      <c r="F5" s="730"/>
      <c r="G5" s="730"/>
      <c r="H5" s="730"/>
      <c r="I5" s="730"/>
      <c r="J5" s="730"/>
      <c r="K5" s="730"/>
      <c r="L5" s="730"/>
      <c r="M5" s="730"/>
      <c r="N5" s="730"/>
      <c r="O5" s="777"/>
      <c r="P5" s="777"/>
      <c r="Q5" s="731"/>
      <c r="R5" s="472"/>
      <c r="S5" s="730"/>
      <c r="T5" s="373"/>
      <c r="U5" s="373"/>
      <c r="V5" s="373"/>
      <c r="W5" s="373"/>
      <c r="X5" s="373"/>
      <c r="Y5" s="373"/>
      <c r="Z5" s="373"/>
      <c r="AA5" s="373"/>
      <c r="AB5" s="373"/>
      <c r="AC5" s="373"/>
      <c r="AD5" s="373"/>
    </row>
    <row r="6" spans="1:30" s="392" customFormat="1" ht="12" customHeight="1" x14ac:dyDescent="0.2">
      <c r="A6" s="483" t="s">
        <v>3</v>
      </c>
      <c r="B6" s="484"/>
      <c r="C6" s="778" t="s">
        <v>4</v>
      </c>
      <c r="D6" s="778" t="s">
        <v>5</v>
      </c>
      <c r="E6" s="779" t="s">
        <v>6</v>
      </c>
      <c r="F6" s="779" t="s">
        <v>7</v>
      </c>
      <c r="G6" s="779" t="s">
        <v>8</v>
      </c>
      <c r="H6" s="779" t="s">
        <v>9</v>
      </c>
      <c r="I6" s="778" t="s">
        <v>10</v>
      </c>
      <c r="J6" s="778" t="s">
        <v>11</v>
      </c>
      <c r="K6" s="778" t="s">
        <v>12</v>
      </c>
      <c r="L6" s="778" t="s">
        <v>13</v>
      </c>
      <c r="M6" s="778" t="s">
        <v>14</v>
      </c>
      <c r="N6" s="778" t="s">
        <v>15</v>
      </c>
      <c r="O6" s="778" t="s">
        <v>16</v>
      </c>
      <c r="P6" s="778" t="s">
        <v>17</v>
      </c>
      <c r="Q6" s="780" t="s">
        <v>18</v>
      </c>
      <c r="R6" s="476" t="s">
        <v>19</v>
      </c>
      <c r="S6" s="781"/>
      <c r="T6" s="485"/>
      <c r="U6" s="485"/>
      <c r="V6" s="485"/>
      <c r="W6" s="485"/>
      <c r="X6" s="485"/>
      <c r="Y6" s="485"/>
      <c r="Z6" s="485"/>
      <c r="AA6" s="485"/>
      <c r="AB6" s="485"/>
      <c r="AC6" s="485"/>
      <c r="AD6" s="485"/>
    </row>
    <row r="7" spans="1:30" s="214" customFormat="1" ht="9.9499999999999993" customHeight="1" x14ac:dyDescent="0.25">
      <c r="A7" s="776" t="s">
        <v>91</v>
      </c>
      <c r="B7" s="776" t="s">
        <v>21</v>
      </c>
      <c r="C7" s="782" t="s">
        <v>198</v>
      </c>
      <c r="D7" s="782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782" t="s">
        <v>198</v>
      </c>
      <c r="J7" s="782" t="s">
        <v>198</v>
      </c>
      <c r="K7" s="782" t="s">
        <v>198</v>
      </c>
      <c r="L7" s="216" t="s">
        <v>198</v>
      </c>
      <c r="M7" s="782">
        <v>2</v>
      </c>
      <c r="N7" s="782" t="s">
        <v>198</v>
      </c>
      <c r="O7" s="216" t="s">
        <v>198</v>
      </c>
      <c r="P7" s="216" t="s">
        <v>198</v>
      </c>
      <c r="Q7" s="782" t="s">
        <v>198</v>
      </c>
      <c r="R7" s="199">
        <f>SUM(C7:Q7)</f>
        <v>2</v>
      </c>
      <c r="S7" s="199"/>
    </row>
    <row r="8" spans="1:30" s="214" customFormat="1" ht="9.9499999999999993" customHeight="1" x14ac:dyDescent="0.25">
      <c r="A8" s="776" t="s">
        <v>91</v>
      </c>
      <c r="B8" s="776" t="s">
        <v>22</v>
      </c>
      <c r="C8" s="782" t="s">
        <v>198</v>
      </c>
      <c r="D8" s="782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782" t="s">
        <v>198</v>
      </c>
      <c r="J8" s="782" t="s">
        <v>198</v>
      </c>
      <c r="K8" s="782" t="s">
        <v>198</v>
      </c>
      <c r="L8" s="216" t="s">
        <v>198</v>
      </c>
      <c r="M8" s="782">
        <v>1</v>
      </c>
      <c r="N8" s="782" t="s">
        <v>198</v>
      </c>
      <c r="O8" s="216" t="s">
        <v>198</v>
      </c>
      <c r="P8" s="216" t="s">
        <v>198</v>
      </c>
      <c r="Q8" s="782" t="s">
        <v>198</v>
      </c>
      <c r="R8" s="199">
        <f t="shared" ref="R8:R54" si="0">SUM(C8:Q8)</f>
        <v>1</v>
      </c>
      <c r="S8" s="199"/>
    </row>
    <row r="9" spans="1:30" s="214" customFormat="1" ht="9.9499999999999993" customHeight="1" x14ac:dyDescent="0.25">
      <c r="A9" s="776" t="s">
        <v>53</v>
      </c>
      <c r="B9" s="776" t="s">
        <v>21</v>
      </c>
      <c r="C9" s="782" t="s">
        <v>198</v>
      </c>
      <c r="D9" s="782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782" t="s">
        <v>198</v>
      </c>
      <c r="J9" s="782" t="s">
        <v>198</v>
      </c>
      <c r="K9" s="782" t="s">
        <v>198</v>
      </c>
      <c r="L9" s="216" t="s">
        <v>198</v>
      </c>
      <c r="M9" s="782">
        <v>14428</v>
      </c>
      <c r="N9" s="782" t="s">
        <v>198</v>
      </c>
      <c r="O9" s="216" t="s">
        <v>198</v>
      </c>
      <c r="P9" s="216" t="s">
        <v>198</v>
      </c>
      <c r="Q9" s="782" t="s">
        <v>198</v>
      </c>
      <c r="R9" s="199">
        <f t="shared" si="0"/>
        <v>14428</v>
      </c>
      <c r="S9" s="199"/>
    </row>
    <row r="10" spans="1:30" s="214" customFormat="1" ht="9.9499999999999993" customHeight="1" x14ac:dyDescent="0.25">
      <c r="A10" s="776" t="s">
        <v>53</v>
      </c>
      <c r="B10" s="776" t="s">
        <v>22</v>
      </c>
      <c r="C10" s="782" t="s">
        <v>198</v>
      </c>
      <c r="D10" s="782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782" t="s">
        <v>198</v>
      </c>
      <c r="J10" s="782" t="s">
        <v>198</v>
      </c>
      <c r="K10" s="782" t="s">
        <v>198</v>
      </c>
      <c r="L10" s="216" t="s">
        <v>198</v>
      </c>
      <c r="M10" s="782">
        <v>5391</v>
      </c>
      <c r="N10" s="782" t="s">
        <v>198</v>
      </c>
      <c r="O10" s="216" t="s">
        <v>198</v>
      </c>
      <c r="P10" s="216" t="s">
        <v>198</v>
      </c>
      <c r="Q10" s="782" t="s">
        <v>198</v>
      </c>
      <c r="R10" s="199">
        <f t="shared" si="0"/>
        <v>5391</v>
      </c>
      <c r="S10" s="199"/>
    </row>
    <row r="11" spans="1:30" s="214" customFormat="1" ht="9.9499999999999993" customHeight="1" x14ac:dyDescent="0.25">
      <c r="A11" s="776" t="s">
        <v>77</v>
      </c>
      <c r="B11" s="776" t="s">
        <v>21</v>
      </c>
      <c r="C11" s="782" t="s">
        <v>198</v>
      </c>
      <c r="D11" s="782">
        <v>9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782" t="s">
        <v>198</v>
      </c>
      <c r="J11" s="782" t="s">
        <v>198</v>
      </c>
      <c r="K11" s="782" t="s">
        <v>198</v>
      </c>
      <c r="L11" s="216" t="s">
        <v>198</v>
      </c>
      <c r="M11" s="782">
        <v>644</v>
      </c>
      <c r="N11" s="782" t="s">
        <v>198</v>
      </c>
      <c r="O11" s="216" t="s">
        <v>198</v>
      </c>
      <c r="P11" s="216" t="s">
        <v>198</v>
      </c>
      <c r="Q11" s="782" t="s">
        <v>198</v>
      </c>
      <c r="R11" s="199">
        <f t="shared" si="0"/>
        <v>653</v>
      </c>
      <c r="S11" s="199"/>
    </row>
    <row r="12" spans="1:30" s="214" customFormat="1" ht="9.9499999999999993" customHeight="1" x14ac:dyDescent="0.25">
      <c r="A12" s="776" t="s">
        <v>77</v>
      </c>
      <c r="B12" s="776" t="s">
        <v>22</v>
      </c>
      <c r="C12" s="782" t="s">
        <v>198</v>
      </c>
      <c r="D12" s="782">
        <v>8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782" t="s">
        <v>198</v>
      </c>
      <c r="J12" s="782" t="s">
        <v>198</v>
      </c>
      <c r="K12" s="782" t="s">
        <v>198</v>
      </c>
      <c r="L12" s="216" t="s">
        <v>198</v>
      </c>
      <c r="M12" s="782">
        <v>306</v>
      </c>
      <c r="N12" s="782" t="s">
        <v>198</v>
      </c>
      <c r="O12" s="216" t="s">
        <v>198</v>
      </c>
      <c r="P12" s="216" t="s">
        <v>198</v>
      </c>
      <c r="Q12" s="782" t="s">
        <v>198</v>
      </c>
      <c r="R12" s="199">
        <f t="shared" si="0"/>
        <v>314</v>
      </c>
      <c r="S12" s="199"/>
    </row>
    <row r="13" spans="1:30" s="214" customFormat="1" ht="9.9499999999999993" customHeight="1" x14ac:dyDescent="0.25">
      <c r="A13" s="776" t="s">
        <v>54</v>
      </c>
      <c r="B13" s="776" t="s">
        <v>21</v>
      </c>
      <c r="C13" s="782" t="s">
        <v>198</v>
      </c>
      <c r="D13" s="782" t="s">
        <v>198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782" t="s">
        <v>198</v>
      </c>
      <c r="J13" s="782" t="s">
        <v>198</v>
      </c>
      <c r="K13" s="782" t="s">
        <v>198</v>
      </c>
      <c r="L13" s="216" t="s">
        <v>198</v>
      </c>
      <c r="M13" s="782">
        <v>8461</v>
      </c>
      <c r="N13" s="782" t="s">
        <v>198</v>
      </c>
      <c r="O13" s="216" t="s">
        <v>198</v>
      </c>
      <c r="P13" s="216" t="s">
        <v>198</v>
      </c>
      <c r="Q13" s="782" t="s">
        <v>198</v>
      </c>
      <c r="R13" s="199">
        <f t="shared" si="0"/>
        <v>8461</v>
      </c>
      <c r="S13" s="199"/>
    </row>
    <row r="14" spans="1:30" s="214" customFormat="1" ht="9.9499999999999993" customHeight="1" x14ac:dyDescent="0.25">
      <c r="A14" s="776" t="s">
        <v>54</v>
      </c>
      <c r="B14" s="776" t="s">
        <v>22</v>
      </c>
      <c r="C14" s="782" t="s">
        <v>198</v>
      </c>
      <c r="D14" s="782" t="s">
        <v>198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782" t="s">
        <v>198</v>
      </c>
      <c r="J14" s="782" t="s">
        <v>198</v>
      </c>
      <c r="K14" s="782" t="s">
        <v>198</v>
      </c>
      <c r="L14" s="216" t="s">
        <v>198</v>
      </c>
      <c r="M14" s="782">
        <v>2683</v>
      </c>
      <c r="N14" s="782" t="s">
        <v>198</v>
      </c>
      <c r="O14" s="216" t="s">
        <v>198</v>
      </c>
      <c r="P14" s="216" t="s">
        <v>198</v>
      </c>
      <c r="Q14" s="782" t="s">
        <v>198</v>
      </c>
      <c r="R14" s="199">
        <f t="shared" si="0"/>
        <v>2683</v>
      </c>
      <c r="S14" s="199"/>
    </row>
    <row r="15" spans="1:30" s="214" customFormat="1" ht="9.9499999999999993" customHeight="1" x14ac:dyDescent="0.25">
      <c r="A15" s="776" t="s">
        <v>55</v>
      </c>
      <c r="B15" s="776" t="s">
        <v>21</v>
      </c>
      <c r="C15" s="782" t="s">
        <v>198</v>
      </c>
      <c r="D15" s="782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782" t="s">
        <v>198</v>
      </c>
      <c r="J15" s="782" t="s">
        <v>198</v>
      </c>
      <c r="K15" s="782" t="s">
        <v>198</v>
      </c>
      <c r="L15" s="216" t="s">
        <v>198</v>
      </c>
      <c r="M15" s="782">
        <v>20170</v>
      </c>
      <c r="N15" s="782" t="s">
        <v>198</v>
      </c>
      <c r="O15" s="216" t="s">
        <v>198</v>
      </c>
      <c r="P15" s="216" t="s">
        <v>198</v>
      </c>
      <c r="Q15" s="782" t="s">
        <v>198</v>
      </c>
      <c r="R15" s="199">
        <f t="shared" si="0"/>
        <v>20170</v>
      </c>
      <c r="S15" s="199"/>
    </row>
    <row r="16" spans="1:30" s="214" customFormat="1" ht="9.9499999999999993" customHeight="1" x14ac:dyDescent="0.25">
      <c r="A16" s="776" t="s">
        <v>55</v>
      </c>
      <c r="B16" s="776" t="s">
        <v>22</v>
      </c>
      <c r="C16" s="782" t="s">
        <v>198</v>
      </c>
      <c r="D16" s="782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782" t="s">
        <v>198</v>
      </c>
      <c r="J16" s="782" t="s">
        <v>198</v>
      </c>
      <c r="K16" s="782" t="s">
        <v>198</v>
      </c>
      <c r="L16" s="216" t="s">
        <v>198</v>
      </c>
      <c r="M16" s="782">
        <v>6415</v>
      </c>
      <c r="N16" s="782" t="s">
        <v>198</v>
      </c>
      <c r="O16" s="216" t="s">
        <v>198</v>
      </c>
      <c r="P16" s="216" t="s">
        <v>198</v>
      </c>
      <c r="Q16" s="782" t="s">
        <v>198</v>
      </c>
      <c r="R16" s="199">
        <f t="shared" si="0"/>
        <v>6415</v>
      </c>
      <c r="S16" s="199"/>
    </row>
    <row r="17" spans="1:19" s="214" customFormat="1" ht="9.9499999999999993" customHeight="1" x14ac:dyDescent="0.25">
      <c r="A17" s="776" t="s">
        <v>66</v>
      </c>
      <c r="B17" s="776" t="s">
        <v>21</v>
      </c>
      <c r="C17" s="782" t="s">
        <v>198</v>
      </c>
      <c r="D17" s="782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782" t="s">
        <v>198</v>
      </c>
      <c r="J17" s="782" t="s">
        <v>198</v>
      </c>
      <c r="K17" s="782" t="s">
        <v>198</v>
      </c>
      <c r="L17" s="216" t="s">
        <v>198</v>
      </c>
      <c r="M17" s="782">
        <v>3961</v>
      </c>
      <c r="N17" s="782" t="s">
        <v>198</v>
      </c>
      <c r="O17" s="216" t="s">
        <v>198</v>
      </c>
      <c r="P17" s="216" t="s">
        <v>198</v>
      </c>
      <c r="Q17" s="782">
        <v>99</v>
      </c>
      <c r="R17" s="199">
        <f t="shared" si="0"/>
        <v>4060</v>
      </c>
      <c r="S17" s="199"/>
    </row>
    <row r="18" spans="1:19" s="214" customFormat="1" ht="9.9499999999999993" customHeight="1" x14ac:dyDescent="0.25">
      <c r="A18" s="783" t="s">
        <v>66</v>
      </c>
      <c r="B18" s="783" t="s">
        <v>22</v>
      </c>
      <c r="C18" s="784" t="s">
        <v>198</v>
      </c>
      <c r="D18" s="784" t="s">
        <v>198</v>
      </c>
      <c r="E18" s="225" t="s">
        <v>198</v>
      </c>
      <c r="F18" s="225" t="s">
        <v>198</v>
      </c>
      <c r="G18" s="225" t="s">
        <v>198</v>
      </c>
      <c r="H18" s="225" t="s">
        <v>198</v>
      </c>
      <c r="I18" s="784" t="s">
        <v>198</v>
      </c>
      <c r="J18" s="784" t="s">
        <v>198</v>
      </c>
      <c r="K18" s="784" t="s">
        <v>198</v>
      </c>
      <c r="L18" s="225" t="s">
        <v>198</v>
      </c>
      <c r="M18" s="784">
        <v>618</v>
      </c>
      <c r="N18" s="784" t="s">
        <v>198</v>
      </c>
      <c r="O18" s="225" t="s">
        <v>198</v>
      </c>
      <c r="P18" s="225" t="s">
        <v>198</v>
      </c>
      <c r="Q18" s="784">
        <v>12</v>
      </c>
      <c r="R18" s="227">
        <f t="shared" si="0"/>
        <v>630</v>
      </c>
      <c r="S18" s="199"/>
    </row>
    <row r="19" spans="1:19" s="214" customFormat="1" ht="9.9499999999999993" customHeight="1" x14ac:dyDescent="0.25">
      <c r="A19" s="776"/>
      <c r="B19" s="776"/>
      <c r="C19" s="782"/>
      <c r="D19" s="782"/>
      <c r="E19" s="216"/>
      <c r="F19" s="216"/>
      <c r="G19" s="216"/>
      <c r="H19" s="216"/>
      <c r="I19" s="782"/>
      <c r="J19" s="782"/>
      <c r="K19" s="782"/>
      <c r="L19" s="216"/>
      <c r="M19" s="782"/>
      <c r="N19" s="782"/>
      <c r="O19" s="216"/>
      <c r="P19" s="216"/>
      <c r="Q19" s="782"/>
      <c r="R19" s="199"/>
      <c r="S19" s="199"/>
    </row>
    <row r="20" spans="1:19" s="214" customFormat="1" ht="9.9499999999999993" customHeight="1" x14ac:dyDescent="0.25">
      <c r="A20" s="776" t="s">
        <v>56</v>
      </c>
      <c r="B20" s="776" t="s">
        <v>21</v>
      </c>
      <c r="C20" s="782">
        <v>685</v>
      </c>
      <c r="D20" s="782">
        <v>483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782" t="s">
        <v>198</v>
      </c>
      <c r="J20" s="782" t="s">
        <v>198</v>
      </c>
      <c r="K20" s="782" t="s">
        <v>198</v>
      </c>
      <c r="L20" s="216" t="s">
        <v>198</v>
      </c>
      <c r="M20" s="782" t="s">
        <v>198</v>
      </c>
      <c r="N20" s="782" t="s">
        <v>198</v>
      </c>
      <c r="O20" s="216" t="s">
        <v>198</v>
      </c>
      <c r="P20" s="216" t="s">
        <v>198</v>
      </c>
      <c r="Q20" s="782" t="s">
        <v>198</v>
      </c>
      <c r="R20" s="199">
        <f t="shared" si="0"/>
        <v>1168</v>
      </c>
      <c r="S20" s="199"/>
    </row>
    <row r="21" spans="1:19" s="214" customFormat="1" ht="9.9499999999999993" customHeight="1" x14ac:dyDescent="0.25">
      <c r="A21" s="776" t="s">
        <v>56</v>
      </c>
      <c r="B21" s="776" t="s">
        <v>22</v>
      </c>
      <c r="C21" s="782">
        <v>567</v>
      </c>
      <c r="D21" s="782">
        <v>412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782" t="s">
        <v>198</v>
      </c>
      <c r="J21" s="782" t="s">
        <v>198</v>
      </c>
      <c r="K21" s="782" t="s">
        <v>198</v>
      </c>
      <c r="L21" s="216" t="s">
        <v>198</v>
      </c>
      <c r="M21" s="782" t="s">
        <v>198</v>
      </c>
      <c r="N21" s="782" t="s">
        <v>198</v>
      </c>
      <c r="O21" s="216" t="s">
        <v>198</v>
      </c>
      <c r="P21" s="216" t="s">
        <v>198</v>
      </c>
      <c r="Q21" s="782" t="s">
        <v>198</v>
      </c>
      <c r="R21" s="199">
        <f t="shared" si="0"/>
        <v>979</v>
      </c>
      <c r="S21" s="199"/>
    </row>
    <row r="22" spans="1:19" s="214" customFormat="1" ht="9.9499999999999993" customHeight="1" x14ac:dyDescent="0.25">
      <c r="A22" s="776" t="s">
        <v>23</v>
      </c>
      <c r="B22" s="776" t="s">
        <v>21</v>
      </c>
      <c r="C22" s="782" t="s">
        <v>198</v>
      </c>
      <c r="D22" s="782" t="s">
        <v>198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782" t="s">
        <v>198</v>
      </c>
      <c r="J22" s="782">
        <v>11744</v>
      </c>
      <c r="K22" s="782" t="s">
        <v>198</v>
      </c>
      <c r="L22" s="216" t="s">
        <v>198</v>
      </c>
      <c r="M22" s="782" t="s">
        <v>198</v>
      </c>
      <c r="N22" s="782" t="s">
        <v>198</v>
      </c>
      <c r="O22" s="216" t="s">
        <v>198</v>
      </c>
      <c r="P22" s="216" t="s">
        <v>198</v>
      </c>
      <c r="Q22" s="782" t="s">
        <v>198</v>
      </c>
      <c r="R22" s="199">
        <f t="shared" si="0"/>
        <v>11744</v>
      </c>
      <c r="S22" s="199"/>
    </row>
    <row r="23" spans="1:19" s="214" customFormat="1" ht="9.9499999999999993" customHeight="1" x14ac:dyDescent="0.25">
      <c r="A23" s="776" t="s">
        <v>23</v>
      </c>
      <c r="B23" s="776" t="s">
        <v>22</v>
      </c>
      <c r="C23" s="782" t="s">
        <v>198</v>
      </c>
      <c r="D23" s="782" t="s">
        <v>198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782" t="s">
        <v>198</v>
      </c>
      <c r="J23" s="782">
        <v>2737</v>
      </c>
      <c r="K23" s="782">
        <v>206</v>
      </c>
      <c r="L23" s="216" t="s">
        <v>198</v>
      </c>
      <c r="M23" s="782" t="s">
        <v>198</v>
      </c>
      <c r="N23" s="782" t="s">
        <v>198</v>
      </c>
      <c r="O23" s="216" t="s">
        <v>198</v>
      </c>
      <c r="P23" s="216" t="s">
        <v>198</v>
      </c>
      <c r="Q23" s="782" t="s">
        <v>198</v>
      </c>
      <c r="R23" s="199">
        <f t="shared" si="0"/>
        <v>2943</v>
      </c>
      <c r="S23" s="199"/>
    </row>
    <row r="24" spans="1:19" s="214" customFormat="1" ht="9.9499999999999993" customHeight="1" x14ac:dyDescent="0.25">
      <c r="A24" s="776" t="s">
        <v>93</v>
      </c>
      <c r="B24" s="776" t="s">
        <v>21</v>
      </c>
      <c r="C24" s="782" t="s">
        <v>198</v>
      </c>
      <c r="D24" s="782">
        <v>9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782" t="s">
        <v>198</v>
      </c>
      <c r="J24" s="782" t="s">
        <v>198</v>
      </c>
      <c r="K24" s="782" t="s">
        <v>198</v>
      </c>
      <c r="L24" s="216" t="s">
        <v>198</v>
      </c>
      <c r="M24" s="782" t="s">
        <v>198</v>
      </c>
      <c r="N24" s="782" t="s">
        <v>198</v>
      </c>
      <c r="O24" s="216" t="s">
        <v>198</v>
      </c>
      <c r="P24" s="216" t="s">
        <v>198</v>
      </c>
      <c r="Q24" s="782" t="s">
        <v>198</v>
      </c>
      <c r="R24" s="199">
        <f t="shared" si="0"/>
        <v>9</v>
      </c>
      <c r="S24" s="199"/>
    </row>
    <row r="25" spans="1:19" s="214" customFormat="1" ht="9.9499999999999993" customHeight="1" x14ac:dyDescent="0.25">
      <c r="A25" s="776" t="s">
        <v>93</v>
      </c>
      <c r="B25" s="776" t="s">
        <v>22</v>
      </c>
      <c r="C25" s="782" t="s">
        <v>198</v>
      </c>
      <c r="D25" s="782">
        <v>9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782" t="s">
        <v>198</v>
      </c>
      <c r="J25" s="782" t="s">
        <v>198</v>
      </c>
      <c r="K25" s="782" t="s">
        <v>198</v>
      </c>
      <c r="L25" s="216" t="s">
        <v>198</v>
      </c>
      <c r="M25" s="782" t="s">
        <v>198</v>
      </c>
      <c r="N25" s="782" t="s">
        <v>198</v>
      </c>
      <c r="O25" s="216" t="s">
        <v>198</v>
      </c>
      <c r="P25" s="216" t="s">
        <v>198</v>
      </c>
      <c r="Q25" s="782" t="s">
        <v>198</v>
      </c>
      <c r="R25" s="199">
        <f t="shared" si="0"/>
        <v>9</v>
      </c>
      <c r="S25" s="199"/>
    </row>
    <row r="26" spans="1:19" s="214" customFormat="1" ht="9.9499999999999993" customHeight="1" x14ac:dyDescent="0.25">
      <c r="A26" s="776" t="s">
        <v>58</v>
      </c>
      <c r="B26" s="776" t="s">
        <v>21</v>
      </c>
      <c r="C26" s="782" t="s">
        <v>198</v>
      </c>
      <c r="D26" s="782">
        <v>19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782" t="s">
        <v>198</v>
      </c>
      <c r="J26" s="782" t="s">
        <v>198</v>
      </c>
      <c r="K26" s="782" t="s">
        <v>198</v>
      </c>
      <c r="L26" s="216" t="s">
        <v>198</v>
      </c>
      <c r="M26" s="782" t="s">
        <v>198</v>
      </c>
      <c r="N26" s="782" t="s">
        <v>198</v>
      </c>
      <c r="O26" s="216" t="s">
        <v>198</v>
      </c>
      <c r="P26" s="216" t="s">
        <v>198</v>
      </c>
      <c r="Q26" s="782" t="s">
        <v>198</v>
      </c>
      <c r="R26" s="199">
        <f t="shared" si="0"/>
        <v>19</v>
      </c>
      <c r="S26" s="199"/>
    </row>
    <row r="27" spans="1:19" s="214" customFormat="1" ht="9.9499999999999993" customHeight="1" x14ac:dyDescent="0.25">
      <c r="A27" s="776" t="s">
        <v>58</v>
      </c>
      <c r="B27" s="776" t="s">
        <v>22</v>
      </c>
      <c r="C27" s="782" t="s">
        <v>198</v>
      </c>
      <c r="D27" s="782">
        <v>14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782" t="s">
        <v>198</v>
      </c>
      <c r="J27" s="782" t="s">
        <v>198</v>
      </c>
      <c r="K27" s="782" t="s">
        <v>198</v>
      </c>
      <c r="L27" s="216" t="s">
        <v>198</v>
      </c>
      <c r="M27" s="782" t="s">
        <v>198</v>
      </c>
      <c r="N27" s="782" t="s">
        <v>198</v>
      </c>
      <c r="O27" s="216" t="s">
        <v>198</v>
      </c>
      <c r="P27" s="216" t="s">
        <v>198</v>
      </c>
      <c r="Q27" s="782" t="s">
        <v>198</v>
      </c>
      <c r="R27" s="199">
        <f t="shared" si="0"/>
        <v>14</v>
      </c>
      <c r="S27" s="199"/>
    </row>
    <row r="28" spans="1:19" s="214" customFormat="1" ht="9.9499999999999993" customHeight="1" x14ac:dyDescent="0.25">
      <c r="A28" s="776" t="s">
        <v>94</v>
      </c>
      <c r="B28" s="776" t="s">
        <v>21</v>
      </c>
      <c r="C28" s="782" t="s">
        <v>198</v>
      </c>
      <c r="D28" s="782">
        <v>6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782" t="s">
        <v>198</v>
      </c>
      <c r="J28" s="782" t="s">
        <v>198</v>
      </c>
      <c r="K28" s="782" t="s">
        <v>198</v>
      </c>
      <c r="L28" s="216" t="s">
        <v>198</v>
      </c>
      <c r="M28" s="782" t="s">
        <v>198</v>
      </c>
      <c r="N28" s="782" t="s">
        <v>198</v>
      </c>
      <c r="O28" s="216" t="s">
        <v>198</v>
      </c>
      <c r="P28" s="216" t="s">
        <v>198</v>
      </c>
      <c r="Q28" s="782" t="s">
        <v>198</v>
      </c>
      <c r="R28" s="199">
        <f t="shared" si="0"/>
        <v>6</v>
      </c>
      <c r="S28" s="199"/>
    </row>
    <row r="29" spans="1:19" s="214" customFormat="1" ht="9.9499999999999993" customHeight="1" x14ac:dyDescent="0.25">
      <c r="A29" s="776" t="s">
        <v>94</v>
      </c>
      <c r="B29" s="776" t="s">
        <v>22</v>
      </c>
      <c r="C29" s="782" t="s">
        <v>198</v>
      </c>
      <c r="D29" s="782">
        <v>6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782" t="s">
        <v>198</v>
      </c>
      <c r="J29" s="782" t="s">
        <v>198</v>
      </c>
      <c r="K29" s="782" t="s">
        <v>198</v>
      </c>
      <c r="L29" s="216" t="s">
        <v>198</v>
      </c>
      <c r="M29" s="782" t="s">
        <v>198</v>
      </c>
      <c r="N29" s="782" t="s">
        <v>198</v>
      </c>
      <c r="O29" s="216" t="s">
        <v>198</v>
      </c>
      <c r="P29" s="216" t="s">
        <v>198</v>
      </c>
      <c r="Q29" s="782" t="s">
        <v>198</v>
      </c>
      <c r="R29" s="199">
        <f t="shared" si="0"/>
        <v>6</v>
      </c>
      <c r="S29" s="199"/>
    </row>
    <row r="30" spans="1:19" s="214" customFormat="1" ht="9.9499999999999993" customHeight="1" x14ac:dyDescent="0.25">
      <c r="A30" s="776" t="s">
        <v>24</v>
      </c>
      <c r="B30" s="776" t="s">
        <v>21</v>
      </c>
      <c r="C30" s="782" t="s">
        <v>198</v>
      </c>
      <c r="D30" s="782">
        <v>68</v>
      </c>
      <c r="E30" s="216" t="s">
        <v>198</v>
      </c>
      <c r="F30" s="216" t="s">
        <v>198</v>
      </c>
      <c r="G30" s="216" t="s">
        <v>198</v>
      </c>
      <c r="H30" s="216" t="s">
        <v>198</v>
      </c>
      <c r="I30" s="782">
        <v>60</v>
      </c>
      <c r="J30" s="782">
        <v>1302</v>
      </c>
      <c r="K30" s="782" t="s">
        <v>198</v>
      </c>
      <c r="L30" s="216" t="s">
        <v>198</v>
      </c>
      <c r="M30" s="782" t="s">
        <v>198</v>
      </c>
      <c r="N30" s="782" t="s">
        <v>198</v>
      </c>
      <c r="O30" s="216" t="s">
        <v>198</v>
      </c>
      <c r="P30" s="216" t="s">
        <v>198</v>
      </c>
      <c r="Q30" s="782" t="s">
        <v>198</v>
      </c>
      <c r="R30" s="199">
        <f t="shared" si="0"/>
        <v>1430</v>
      </c>
      <c r="S30" s="199"/>
    </row>
    <row r="31" spans="1:19" s="214" customFormat="1" ht="9.9499999999999993" customHeight="1" x14ac:dyDescent="0.25">
      <c r="A31" s="776" t="s">
        <v>24</v>
      </c>
      <c r="B31" s="776" t="s">
        <v>22</v>
      </c>
      <c r="C31" s="782" t="s">
        <v>198</v>
      </c>
      <c r="D31" s="782">
        <v>67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782">
        <v>21</v>
      </c>
      <c r="J31" s="782">
        <v>259</v>
      </c>
      <c r="K31" s="782">
        <v>47</v>
      </c>
      <c r="L31" s="216" t="s">
        <v>198</v>
      </c>
      <c r="M31" s="782" t="s">
        <v>198</v>
      </c>
      <c r="N31" s="782" t="s">
        <v>198</v>
      </c>
      <c r="O31" s="216" t="s">
        <v>198</v>
      </c>
      <c r="P31" s="216" t="s">
        <v>198</v>
      </c>
      <c r="Q31" s="782" t="s">
        <v>198</v>
      </c>
      <c r="R31" s="199">
        <f t="shared" si="0"/>
        <v>394</v>
      </c>
      <c r="S31" s="199"/>
    </row>
    <row r="32" spans="1:19" s="214" customFormat="1" ht="9.9499999999999993" customHeight="1" x14ac:dyDescent="0.25">
      <c r="A32" s="776" t="s">
        <v>68</v>
      </c>
      <c r="B32" s="776" t="s">
        <v>21</v>
      </c>
      <c r="C32" s="782" t="s">
        <v>198</v>
      </c>
      <c r="D32" s="782">
        <v>2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782" t="s">
        <v>198</v>
      </c>
      <c r="J32" s="782" t="s">
        <v>198</v>
      </c>
      <c r="K32" s="782" t="s">
        <v>198</v>
      </c>
      <c r="L32" s="216" t="s">
        <v>198</v>
      </c>
      <c r="M32" s="782" t="s">
        <v>198</v>
      </c>
      <c r="N32" s="782" t="s">
        <v>198</v>
      </c>
      <c r="O32" s="216" t="s">
        <v>198</v>
      </c>
      <c r="P32" s="216" t="s">
        <v>198</v>
      </c>
      <c r="Q32" s="782" t="s">
        <v>198</v>
      </c>
      <c r="R32" s="199">
        <f t="shared" si="0"/>
        <v>2</v>
      </c>
      <c r="S32" s="199"/>
    </row>
    <row r="33" spans="1:19" s="214" customFormat="1" ht="9.9499999999999993" customHeight="1" x14ac:dyDescent="0.25">
      <c r="A33" s="776" t="s">
        <v>68</v>
      </c>
      <c r="B33" s="776" t="s">
        <v>22</v>
      </c>
      <c r="C33" s="782" t="s">
        <v>198</v>
      </c>
      <c r="D33" s="782" t="s">
        <v>198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782" t="s">
        <v>198</v>
      </c>
      <c r="J33" s="782" t="s">
        <v>198</v>
      </c>
      <c r="K33" s="782" t="s">
        <v>198</v>
      </c>
      <c r="L33" s="216" t="s">
        <v>198</v>
      </c>
      <c r="M33" s="782" t="s">
        <v>198</v>
      </c>
      <c r="N33" s="782" t="s">
        <v>198</v>
      </c>
      <c r="O33" s="216" t="s">
        <v>198</v>
      </c>
      <c r="P33" s="216" t="s">
        <v>198</v>
      </c>
      <c r="Q33" s="782" t="s">
        <v>198</v>
      </c>
      <c r="R33" s="199">
        <f t="shared" si="0"/>
        <v>0</v>
      </c>
      <c r="S33" s="199"/>
    </row>
    <row r="34" spans="1:19" s="214" customFormat="1" ht="9.9499999999999993" customHeight="1" x14ac:dyDescent="0.25">
      <c r="A34" s="776" t="s">
        <v>25</v>
      </c>
      <c r="B34" s="776" t="s">
        <v>21</v>
      </c>
      <c r="C34" s="782">
        <v>19</v>
      </c>
      <c r="D34" s="782">
        <v>548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782">
        <v>2665</v>
      </c>
      <c r="J34" s="782">
        <v>1515</v>
      </c>
      <c r="K34" s="782" t="s">
        <v>198</v>
      </c>
      <c r="L34" s="216" t="s">
        <v>198</v>
      </c>
      <c r="M34" s="782" t="s">
        <v>198</v>
      </c>
      <c r="N34" s="782" t="s">
        <v>198</v>
      </c>
      <c r="O34" s="216" t="s">
        <v>198</v>
      </c>
      <c r="P34" s="216" t="s">
        <v>198</v>
      </c>
      <c r="Q34" s="782" t="s">
        <v>198</v>
      </c>
      <c r="R34" s="199">
        <f t="shared" si="0"/>
        <v>4747</v>
      </c>
      <c r="S34" s="199"/>
    </row>
    <row r="35" spans="1:19" s="214" customFormat="1" ht="9.9499999999999993" customHeight="1" x14ac:dyDescent="0.25">
      <c r="A35" s="776" t="s">
        <v>25</v>
      </c>
      <c r="B35" s="776" t="s">
        <v>22</v>
      </c>
      <c r="C35" s="782">
        <v>18</v>
      </c>
      <c r="D35" s="782">
        <v>406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782">
        <v>1027</v>
      </c>
      <c r="J35" s="782">
        <v>302</v>
      </c>
      <c r="K35" s="782">
        <v>48</v>
      </c>
      <c r="L35" s="216" t="s">
        <v>198</v>
      </c>
      <c r="M35" s="782" t="s">
        <v>198</v>
      </c>
      <c r="N35" s="782" t="s">
        <v>198</v>
      </c>
      <c r="O35" s="216" t="s">
        <v>198</v>
      </c>
      <c r="P35" s="216" t="s">
        <v>198</v>
      </c>
      <c r="Q35" s="782" t="s">
        <v>198</v>
      </c>
      <c r="R35" s="199">
        <f t="shared" si="0"/>
        <v>1801</v>
      </c>
      <c r="S35" s="199"/>
    </row>
    <row r="36" spans="1:19" s="214" customFormat="1" ht="9.9499999999999993" customHeight="1" x14ac:dyDescent="0.25">
      <c r="A36" s="776" t="s">
        <v>97</v>
      </c>
      <c r="B36" s="776" t="s">
        <v>21</v>
      </c>
      <c r="C36" s="782" t="s">
        <v>198</v>
      </c>
      <c r="D36" s="782" t="s">
        <v>198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782" t="s">
        <v>198</v>
      </c>
      <c r="J36" s="782">
        <v>1182</v>
      </c>
      <c r="K36" s="782" t="s">
        <v>198</v>
      </c>
      <c r="L36" s="216" t="s">
        <v>198</v>
      </c>
      <c r="M36" s="782" t="s">
        <v>198</v>
      </c>
      <c r="N36" s="782" t="s">
        <v>198</v>
      </c>
      <c r="O36" s="216" t="s">
        <v>198</v>
      </c>
      <c r="P36" s="216" t="s">
        <v>198</v>
      </c>
      <c r="Q36" s="782" t="s">
        <v>198</v>
      </c>
      <c r="R36" s="199">
        <f t="shared" si="0"/>
        <v>1182</v>
      </c>
      <c r="S36" s="199"/>
    </row>
    <row r="37" spans="1:19" s="214" customFormat="1" ht="9.9499999999999993" customHeight="1" x14ac:dyDescent="0.25">
      <c r="A37" s="776" t="s">
        <v>97</v>
      </c>
      <c r="B37" s="776" t="s">
        <v>22</v>
      </c>
      <c r="C37" s="782" t="s">
        <v>198</v>
      </c>
      <c r="D37" s="782" t="s">
        <v>198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782" t="s">
        <v>198</v>
      </c>
      <c r="J37" s="782">
        <v>275</v>
      </c>
      <c r="K37" s="782">
        <v>62</v>
      </c>
      <c r="L37" s="216" t="s">
        <v>198</v>
      </c>
      <c r="M37" s="782" t="s">
        <v>198</v>
      </c>
      <c r="N37" s="782" t="s">
        <v>198</v>
      </c>
      <c r="O37" s="216" t="s">
        <v>198</v>
      </c>
      <c r="P37" s="216" t="s">
        <v>198</v>
      </c>
      <c r="Q37" s="782" t="s">
        <v>198</v>
      </c>
      <c r="R37" s="199">
        <f t="shared" si="0"/>
        <v>337</v>
      </c>
      <c r="S37" s="199"/>
    </row>
    <row r="38" spans="1:19" s="214" customFormat="1" ht="9.9499999999999993" customHeight="1" x14ac:dyDescent="0.25">
      <c r="A38" s="776" t="s">
        <v>98</v>
      </c>
      <c r="B38" s="776" t="s">
        <v>21</v>
      </c>
      <c r="C38" s="782" t="s">
        <v>198</v>
      </c>
      <c r="D38" s="782">
        <v>12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782" t="s">
        <v>198</v>
      </c>
      <c r="J38" s="782" t="s">
        <v>198</v>
      </c>
      <c r="K38" s="782" t="s">
        <v>198</v>
      </c>
      <c r="L38" s="216" t="s">
        <v>198</v>
      </c>
      <c r="M38" s="782" t="s">
        <v>198</v>
      </c>
      <c r="N38" s="782" t="s">
        <v>198</v>
      </c>
      <c r="O38" s="216" t="s">
        <v>198</v>
      </c>
      <c r="P38" s="216" t="s">
        <v>198</v>
      </c>
      <c r="Q38" s="782" t="s">
        <v>198</v>
      </c>
      <c r="R38" s="199">
        <f t="shared" si="0"/>
        <v>12</v>
      </c>
      <c r="S38" s="199"/>
    </row>
    <row r="39" spans="1:19" s="214" customFormat="1" ht="9.9499999999999993" customHeight="1" x14ac:dyDescent="0.25">
      <c r="A39" s="776" t="s">
        <v>98</v>
      </c>
      <c r="B39" s="776" t="s">
        <v>22</v>
      </c>
      <c r="C39" s="782" t="s">
        <v>198</v>
      </c>
      <c r="D39" s="782">
        <v>5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782" t="s">
        <v>198</v>
      </c>
      <c r="J39" s="782" t="s">
        <v>198</v>
      </c>
      <c r="K39" s="782" t="s">
        <v>198</v>
      </c>
      <c r="L39" s="216" t="s">
        <v>198</v>
      </c>
      <c r="M39" s="782" t="s">
        <v>198</v>
      </c>
      <c r="N39" s="782" t="s">
        <v>198</v>
      </c>
      <c r="O39" s="216" t="s">
        <v>198</v>
      </c>
      <c r="P39" s="216" t="s">
        <v>198</v>
      </c>
      <c r="Q39" s="782" t="s">
        <v>198</v>
      </c>
      <c r="R39" s="199">
        <f t="shared" si="0"/>
        <v>5</v>
      </c>
      <c r="S39" s="199"/>
    </row>
    <row r="40" spans="1:19" s="214" customFormat="1" ht="9.9499999999999993" customHeight="1" x14ac:dyDescent="0.25">
      <c r="A40" s="776" t="s">
        <v>100</v>
      </c>
      <c r="B40" s="776" t="s">
        <v>21</v>
      </c>
      <c r="C40" s="782">
        <v>19</v>
      </c>
      <c r="D40" s="782">
        <v>181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782" t="s">
        <v>198</v>
      </c>
      <c r="J40" s="782" t="s">
        <v>198</v>
      </c>
      <c r="K40" s="782" t="s">
        <v>198</v>
      </c>
      <c r="L40" s="216" t="s">
        <v>198</v>
      </c>
      <c r="M40" s="782" t="s">
        <v>198</v>
      </c>
      <c r="N40" s="782" t="s">
        <v>198</v>
      </c>
      <c r="O40" s="216" t="s">
        <v>198</v>
      </c>
      <c r="P40" s="216" t="s">
        <v>198</v>
      </c>
      <c r="Q40" s="782" t="s">
        <v>198</v>
      </c>
      <c r="R40" s="199">
        <f t="shared" si="0"/>
        <v>200</v>
      </c>
      <c r="S40" s="199"/>
    </row>
    <row r="41" spans="1:19" s="214" customFormat="1" ht="9.9499999999999993" customHeight="1" x14ac:dyDescent="0.25">
      <c r="A41" s="776" t="s">
        <v>100</v>
      </c>
      <c r="B41" s="776" t="s">
        <v>22</v>
      </c>
      <c r="C41" s="782">
        <v>6</v>
      </c>
      <c r="D41" s="782">
        <v>78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782" t="s">
        <v>198</v>
      </c>
      <c r="J41" s="782" t="s">
        <v>198</v>
      </c>
      <c r="K41" s="782" t="s">
        <v>198</v>
      </c>
      <c r="L41" s="216" t="s">
        <v>198</v>
      </c>
      <c r="M41" s="782" t="s">
        <v>198</v>
      </c>
      <c r="N41" s="782" t="s">
        <v>198</v>
      </c>
      <c r="O41" s="216" t="s">
        <v>198</v>
      </c>
      <c r="P41" s="216" t="s">
        <v>198</v>
      </c>
      <c r="Q41" s="782" t="s">
        <v>198</v>
      </c>
      <c r="R41" s="199">
        <f t="shared" si="0"/>
        <v>84</v>
      </c>
      <c r="S41" s="199"/>
    </row>
    <row r="42" spans="1:19" s="214" customFormat="1" ht="9.9499999999999993" customHeight="1" x14ac:dyDescent="0.25">
      <c r="A42" s="776" t="s">
        <v>70</v>
      </c>
      <c r="B42" s="776" t="s">
        <v>21</v>
      </c>
      <c r="C42" s="782" t="s">
        <v>198</v>
      </c>
      <c r="D42" s="782" t="s">
        <v>198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782" t="s">
        <v>198</v>
      </c>
      <c r="J42" s="782">
        <v>5</v>
      </c>
      <c r="K42" s="782" t="s">
        <v>198</v>
      </c>
      <c r="L42" s="216" t="s">
        <v>198</v>
      </c>
      <c r="M42" s="782" t="s">
        <v>198</v>
      </c>
      <c r="N42" s="782" t="s">
        <v>198</v>
      </c>
      <c r="O42" s="216" t="s">
        <v>198</v>
      </c>
      <c r="P42" s="216" t="s">
        <v>198</v>
      </c>
      <c r="Q42" s="782" t="s">
        <v>198</v>
      </c>
      <c r="R42" s="199">
        <f t="shared" si="0"/>
        <v>5</v>
      </c>
      <c r="S42" s="199"/>
    </row>
    <row r="43" spans="1:19" s="214" customFormat="1" ht="9.9499999999999993" customHeight="1" x14ac:dyDescent="0.25">
      <c r="A43" s="776" t="s">
        <v>70</v>
      </c>
      <c r="B43" s="776" t="s">
        <v>22</v>
      </c>
      <c r="C43" s="782" t="s">
        <v>198</v>
      </c>
      <c r="D43" s="782" t="s">
        <v>198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782" t="s">
        <v>198</v>
      </c>
      <c r="J43" s="782">
        <v>1</v>
      </c>
      <c r="K43" s="782" t="s">
        <v>198</v>
      </c>
      <c r="L43" s="216" t="s">
        <v>198</v>
      </c>
      <c r="M43" s="782" t="s">
        <v>198</v>
      </c>
      <c r="N43" s="782" t="s">
        <v>198</v>
      </c>
      <c r="O43" s="216" t="s">
        <v>198</v>
      </c>
      <c r="P43" s="216" t="s">
        <v>198</v>
      </c>
      <c r="Q43" s="782" t="s">
        <v>198</v>
      </c>
      <c r="R43" s="199">
        <f t="shared" si="0"/>
        <v>1</v>
      </c>
      <c r="S43" s="199"/>
    </row>
    <row r="44" spans="1:19" s="214" customFormat="1" ht="9.9499999999999993" customHeight="1" x14ac:dyDescent="0.25">
      <c r="A44" s="776" t="s">
        <v>81</v>
      </c>
      <c r="B44" s="776" t="s">
        <v>21</v>
      </c>
      <c r="C44" s="782">
        <v>8</v>
      </c>
      <c r="D44" s="782">
        <v>53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782" t="s">
        <v>198</v>
      </c>
      <c r="J44" s="782" t="s">
        <v>198</v>
      </c>
      <c r="K44" s="782" t="s">
        <v>198</v>
      </c>
      <c r="L44" s="216" t="s">
        <v>198</v>
      </c>
      <c r="M44" s="782" t="s">
        <v>198</v>
      </c>
      <c r="N44" s="782" t="s">
        <v>198</v>
      </c>
      <c r="O44" s="216" t="s">
        <v>198</v>
      </c>
      <c r="P44" s="216" t="s">
        <v>198</v>
      </c>
      <c r="Q44" s="782" t="s">
        <v>198</v>
      </c>
      <c r="R44" s="199">
        <f t="shared" si="0"/>
        <v>61</v>
      </c>
      <c r="S44" s="199"/>
    </row>
    <row r="45" spans="1:19" s="214" customFormat="1" ht="9.9499999999999993" customHeight="1" x14ac:dyDescent="0.25">
      <c r="A45" s="776" t="s">
        <v>81</v>
      </c>
      <c r="B45" s="776" t="s">
        <v>22</v>
      </c>
      <c r="C45" s="782">
        <v>8</v>
      </c>
      <c r="D45" s="782">
        <v>50</v>
      </c>
      <c r="E45" s="216" t="s">
        <v>198</v>
      </c>
      <c r="F45" s="216" t="s">
        <v>198</v>
      </c>
      <c r="G45" s="216" t="s">
        <v>198</v>
      </c>
      <c r="H45" s="216" t="s">
        <v>198</v>
      </c>
      <c r="I45" s="782" t="s">
        <v>198</v>
      </c>
      <c r="J45" s="782" t="s">
        <v>198</v>
      </c>
      <c r="K45" s="782" t="s">
        <v>198</v>
      </c>
      <c r="L45" s="216" t="s">
        <v>198</v>
      </c>
      <c r="M45" s="782" t="s">
        <v>198</v>
      </c>
      <c r="N45" s="782" t="s">
        <v>198</v>
      </c>
      <c r="O45" s="216" t="s">
        <v>198</v>
      </c>
      <c r="P45" s="216" t="s">
        <v>198</v>
      </c>
      <c r="Q45" s="782" t="s">
        <v>198</v>
      </c>
      <c r="R45" s="199">
        <f t="shared" si="0"/>
        <v>58</v>
      </c>
      <c r="S45" s="199"/>
    </row>
    <row r="46" spans="1:19" s="214" customFormat="1" ht="9.9499999999999993" customHeight="1" x14ac:dyDescent="0.25">
      <c r="A46" s="776" t="s">
        <v>192</v>
      </c>
      <c r="B46" s="776" t="s">
        <v>21</v>
      </c>
      <c r="C46" s="782" t="s">
        <v>198</v>
      </c>
      <c r="D46" s="782">
        <v>10</v>
      </c>
      <c r="E46" s="216" t="s">
        <v>198</v>
      </c>
      <c r="F46" s="216" t="s">
        <v>198</v>
      </c>
      <c r="G46" s="216" t="s">
        <v>198</v>
      </c>
      <c r="H46" s="216" t="s">
        <v>198</v>
      </c>
      <c r="I46" s="782" t="s">
        <v>198</v>
      </c>
      <c r="J46" s="782" t="s">
        <v>198</v>
      </c>
      <c r="K46" s="782" t="s">
        <v>198</v>
      </c>
      <c r="L46" s="216" t="s">
        <v>198</v>
      </c>
      <c r="M46" s="782" t="s">
        <v>198</v>
      </c>
      <c r="N46" s="782" t="s">
        <v>198</v>
      </c>
      <c r="O46" s="216" t="s">
        <v>198</v>
      </c>
      <c r="P46" s="216" t="s">
        <v>198</v>
      </c>
      <c r="Q46" s="782" t="s">
        <v>198</v>
      </c>
      <c r="R46" s="199">
        <f t="shared" si="0"/>
        <v>10</v>
      </c>
      <c r="S46" s="199"/>
    </row>
    <row r="47" spans="1:19" s="214" customFormat="1" ht="9.9499999999999993" customHeight="1" x14ac:dyDescent="0.25">
      <c r="A47" s="776" t="s">
        <v>192</v>
      </c>
      <c r="B47" s="776" t="s">
        <v>22</v>
      </c>
      <c r="C47" s="782" t="s">
        <v>198</v>
      </c>
      <c r="D47" s="782">
        <v>10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782" t="s">
        <v>198</v>
      </c>
      <c r="J47" s="782" t="s">
        <v>198</v>
      </c>
      <c r="K47" s="782" t="s">
        <v>198</v>
      </c>
      <c r="L47" s="216" t="s">
        <v>198</v>
      </c>
      <c r="M47" s="782" t="s">
        <v>198</v>
      </c>
      <c r="N47" s="782" t="s">
        <v>198</v>
      </c>
      <c r="O47" s="216" t="s">
        <v>198</v>
      </c>
      <c r="P47" s="216" t="s">
        <v>198</v>
      </c>
      <c r="Q47" s="782" t="s">
        <v>198</v>
      </c>
      <c r="R47" s="199">
        <f t="shared" si="0"/>
        <v>10</v>
      </c>
      <c r="S47" s="199"/>
    </row>
    <row r="48" spans="1:19" s="214" customFormat="1" ht="9.9499999999999993" customHeight="1" x14ac:dyDescent="0.25">
      <c r="A48" s="776" t="s">
        <v>102</v>
      </c>
      <c r="B48" s="776" t="s">
        <v>21</v>
      </c>
      <c r="C48" s="782">
        <v>13</v>
      </c>
      <c r="D48" s="782">
        <v>1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782" t="s">
        <v>198</v>
      </c>
      <c r="J48" s="782" t="s">
        <v>198</v>
      </c>
      <c r="K48" s="782" t="s">
        <v>198</v>
      </c>
      <c r="L48" s="216" t="s">
        <v>198</v>
      </c>
      <c r="M48" s="782" t="s">
        <v>198</v>
      </c>
      <c r="N48" s="782" t="s">
        <v>198</v>
      </c>
      <c r="O48" s="216" t="s">
        <v>198</v>
      </c>
      <c r="P48" s="216" t="s">
        <v>198</v>
      </c>
      <c r="Q48" s="782" t="s">
        <v>198</v>
      </c>
      <c r="R48" s="199">
        <f t="shared" si="0"/>
        <v>14</v>
      </c>
      <c r="S48" s="199"/>
    </row>
    <row r="49" spans="1:19" s="214" customFormat="1" ht="9.9499999999999993" customHeight="1" x14ac:dyDescent="0.25">
      <c r="A49" s="783" t="s">
        <v>102</v>
      </c>
      <c r="B49" s="783" t="s">
        <v>22</v>
      </c>
      <c r="C49" s="784">
        <v>13</v>
      </c>
      <c r="D49" s="784">
        <v>1</v>
      </c>
      <c r="E49" s="225" t="s">
        <v>198</v>
      </c>
      <c r="F49" s="225" t="s">
        <v>198</v>
      </c>
      <c r="G49" s="225" t="s">
        <v>198</v>
      </c>
      <c r="H49" s="225" t="s">
        <v>198</v>
      </c>
      <c r="I49" s="784" t="s">
        <v>198</v>
      </c>
      <c r="J49" s="784" t="s">
        <v>198</v>
      </c>
      <c r="K49" s="784" t="s">
        <v>198</v>
      </c>
      <c r="L49" s="225" t="s">
        <v>198</v>
      </c>
      <c r="M49" s="784" t="s">
        <v>198</v>
      </c>
      <c r="N49" s="784" t="s">
        <v>198</v>
      </c>
      <c r="O49" s="225" t="s">
        <v>198</v>
      </c>
      <c r="P49" s="225" t="s">
        <v>198</v>
      </c>
      <c r="Q49" s="784" t="s">
        <v>198</v>
      </c>
      <c r="R49" s="227">
        <f t="shared" si="0"/>
        <v>14</v>
      </c>
      <c r="S49" s="199"/>
    </row>
    <row r="50" spans="1:19" s="214" customFormat="1" ht="9.9499999999999993" customHeight="1" x14ac:dyDescent="0.25">
      <c r="A50" s="776"/>
      <c r="B50" s="776"/>
      <c r="C50" s="782"/>
      <c r="D50" s="782"/>
      <c r="E50" s="216"/>
      <c r="F50" s="216"/>
      <c r="G50" s="216"/>
      <c r="H50" s="216"/>
      <c r="I50" s="782"/>
      <c r="J50" s="782"/>
      <c r="K50" s="782"/>
      <c r="L50" s="216"/>
      <c r="M50" s="782"/>
      <c r="N50" s="782"/>
      <c r="O50" s="216"/>
      <c r="P50" s="216"/>
      <c r="Q50" s="782"/>
      <c r="R50" s="199"/>
      <c r="S50" s="199"/>
    </row>
    <row r="51" spans="1:19" s="214" customFormat="1" ht="9.9499999999999993" customHeight="1" x14ac:dyDescent="0.25">
      <c r="A51" s="776" t="s">
        <v>83</v>
      </c>
      <c r="B51" s="776" t="s">
        <v>21</v>
      </c>
      <c r="C51" s="782" t="s">
        <v>198</v>
      </c>
      <c r="D51" s="782" t="s">
        <v>198</v>
      </c>
      <c r="E51" s="216" t="s">
        <v>198</v>
      </c>
      <c r="F51" s="216" t="s">
        <v>198</v>
      </c>
      <c r="G51" s="216" t="s">
        <v>198</v>
      </c>
      <c r="H51" s="216" t="s">
        <v>198</v>
      </c>
      <c r="I51" s="782">
        <v>186</v>
      </c>
      <c r="J51" s="782" t="s">
        <v>198</v>
      </c>
      <c r="K51" s="782" t="s">
        <v>198</v>
      </c>
      <c r="L51" s="216" t="s">
        <v>198</v>
      </c>
      <c r="M51" s="782" t="s">
        <v>198</v>
      </c>
      <c r="N51" s="782" t="s">
        <v>198</v>
      </c>
      <c r="O51" s="216" t="s">
        <v>198</v>
      </c>
      <c r="P51" s="216" t="s">
        <v>198</v>
      </c>
      <c r="Q51" s="782" t="s">
        <v>198</v>
      </c>
      <c r="R51" s="199">
        <f t="shared" si="0"/>
        <v>186</v>
      </c>
      <c r="S51" s="199"/>
    </row>
    <row r="52" spans="1:19" s="214" customFormat="1" ht="9.9499999999999993" customHeight="1" x14ac:dyDescent="0.25">
      <c r="A52" s="776" t="s">
        <v>83</v>
      </c>
      <c r="B52" s="776" t="s">
        <v>22</v>
      </c>
      <c r="C52" s="782" t="s">
        <v>198</v>
      </c>
      <c r="D52" s="782" t="s">
        <v>198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782">
        <v>78</v>
      </c>
      <c r="J52" s="782" t="s">
        <v>198</v>
      </c>
      <c r="K52" s="782" t="s">
        <v>198</v>
      </c>
      <c r="L52" s="216" t="s">
        <v>198</v>
      </c>
      <c r="M52" s="782" t="s">
        <v>198</v>
      </c>
      <c r="N52" s="782" t="s">
        <v>198</v>
      </c>
      <c r="O52" s="216" t="s">
        <v>198</v>
      </c>
      <c r="P52" s="216" t="s">
        <v>198</v>
      </c>
      <c r="Q52" s="782" t="s">
        <v>198</v>
      </c>
      <c r="R52" s="199">
        <f t="shared" si="0"/>
        <v>78</v>
      </c>
      <c r="S52" s="199"/>
    </row>
    <row r="53" spans="1:19" s="214" customFormat="1" ht="9.9499999999999993" customHeight="1" x14ac:dyDescent="0.25">
      <c r="A53" s="776" t="s">
        <v>60</v>
      </c>
      <c r="B53" s="776" t="s">
        <v>21</v>
      </c>
      <c r="C53" s="782" t="s">
        <v>198</v>
      </c>
      <c r="D53" s="782" t="s">
        <v>198</v>
      </c>
      <c r="E53" s="216" t="s">
        <v>198</v>
      </c>
      <c r="F53" s="216" t="s">
        <v>198</v>
      </c>
      <c r="G53" s="216" t="s">
        <v>198</v>
      </c>
      <c r="H53" s="216" t="s">
        <v>198</v>
      </c>
      <c r="I53" s="782">
        <v>97</v>
      </c>
      <c r="J53" s="782" t="s">
        <v>198</v>
      </c>
      <c r="K53" s="782" t="s">
        <v>198</v>
      </c>
      <c r="L53" s="216" t="s">
        <v>198</v>
      </c>
      <c r="M53" s="782" t="s">
        <v>198</v>
      </c>
      <c r="N53" s="782" t="s">
        <v>198</v>
      </c>
      <c r="O53" s="216" t="s">
        <v>198</v>
      </c>
      <c r="P53" s="216" t="s">
        <v>198</v>
      </c>
      <c r="Q53" s="782" t="s">
        <v>198</v>
      </c>
      <c r="R53" s="199">
        <f t="shared" si="0"/>
        <v>97</v>
      </c>
      <c r="S53" s="199"/>
    </row>
    <row r="54" spans="1:19" s="214" customFormat="1" ht="9.9499999999999993" customHeight="1" x14ac:dyDescent="0.25">
      <c r="A54" s="776" t="s">
        <v>60</v>
      </c>
      <c r="B54" s="776" t="s">
        <v>22</v>
      </c>
      <c r="C54" s="782" t="s">
        <v>198</v>
      </c>
      <c r="D54" s="782" t="s">
        <v>198</v>
      </c>
      <c r="E54" s="216" t="s">
        <v>198</v>
      </c>
      <c r="F54" s="216" t="s">
        <v>198</v>
      </c>
      <c r="G54" s="216" t="s">
        <v>198</v>
      </c>
      <c r="H54" s="216" t="s">
        <v>198</v>
      </c>
      <c r="I54" s="782">
        <v>11</v>
      </c>
      <c r="J54" s="782" t="s">
        <v>198</v>
      </c>
      <c r="K54" s="782" t="s">
        <v>198</v>
      </c>
      <c r="L54" s="216" t="s">
        <v>198</v>
      </c>
      <c r="M54" s="782" t="s">
        <v>198</v>
      </c>
      <c r="N54" s="782" t="s">
        <v>198</v>
      </c>
      <c r="O54" s="216" t="s">
        <v>198</v>
      </c>
      <c r="P54" s="216" t="s">
        <v>198</v>
      </c>
      <c r="Q54" s="782" t="s">
        <v>198</v>
      </c>
      <c r="R54" s="199">
        <f t="shared" si="0"/>
        <v>11</v>
      </c>
      <c r="S54" s="199"/>
    </row>
    <row r="55" spans="1:19" s="214" customFormat="1" ht="9.9499999999999993" customHeight="1" x14ac:dyDescent="0.25">
      <c r="A55" s="776" t="s">
        <v>136</v>
      </c>
      <c r="B55" s="776" t="s">
        <v>21</v>
      </c>
      <c r="C55" s="782" t="s">
        <v>198</v>
      </c>
      <c r="D55" s="782" t="s">
        <v>198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782">
        <v>13</v>
      </c>
      <c r="J55" s="782" t="s">
        <v>198</v>
      </c>
      <c r="K55" s="782" t="s">
        <v>198</v>
      </c>
      <c r="L55" s="216" t="s">
        <v>198</v>
      </c>
      <c r="M55" s="782" t="s">
        <v>198</v>
      </c>
      <c r="N55" s="782" t="s">
        <v>198</v>
      </c>
      <c r="O55" s="216" t="s">
        <v>198</v>
      </c>
      <c r="P55" s="216" t="s">
        <v>198</v>
      </c>
      <c r="Q55" s="782" t="s">
        <v>198</v>
      </c>
      <c r="R55" s="199">
        <f t="shared" ref="R55:R85" si="1">SUM(C55:Q55)</f>
        <v>13</v>
      </c>
      <c r="S55" s="199"/>
    </row>
    <row r="56" spans="1:19" s="214" customFormat="1" ht="9.9499999999999993" customHeight="1" x14ac:dyDescent="0.25">
      <c r="A56" s="776" t="s">
        <v>136</v>
      </c>
      <c r="B56" s="776" t="s">
        <v>22</v>
      </c>
      <c r="C56" s="782" t="s">
        <v>198</v>
      </c>
      <c r="D56" s="782" t="s">
        <v>198</v>
      </c>
      <c r="E56" s="216" t="s">
        <v>198</v>
      </c>
      <c r="F56" s="216" t="s">
        <v>198</v>
      </c>
      <c r="G56" s="216" t="s">
        <v>198</v>
      </c>
      <c r="H56" s="216" t="s">
        <v>198</v>
      </c>
      <c r="I56" s="782">
        <v>1</v>
      </c>
      <c r="J56" s="782" t="s">
        <v>198</v>
      </c>
      <c r="K56" s="782" t="s">
        <v>198</v>
      </c>
      <c r="L56" s="216" t="s">
        <v>198</v>
      </c>
      <c r="M56" s="782" t="s">
        <v>198</v>
      </c>
      <c r="N56" s="782" t="s">
        <v>198</v>
      </c>
      <c r="O56" s="216" t="s">
        <v>198</v>
      </c>
      <c r="P56" s="216" t="s">
        <v>198</v>
      </c>
      <c r="Q56" s="782" t="s">
        <v>198</v>
      </c>
      <c r="R56" s="199">
        <f t="shared" si="1"/>
        <v>1</v>
      </c>
      <c r="S56" s="199"/>
    </row>
    <row r="57" spans="1:19" s="214" customFormat="1" ht="9.9499999999999993" customHeight="1" x14ac:dyDescent="0.25">
      <c r="A57" s="776" t="s">
        <v>28</v>
      </c>
      <c r="B57" s="776" t="s">
        <v>21</v>
      </c>
      <c r="C57" s="782">
        <v>173</v>
      </c>
      <c r="D57" s="782">
        <v>11892</v>
      </c>
      <c r="E57" s="216" t="s">
        <v>198</v>
      </c>
      <c r="F57" s="216" t="s">
        <v>198</v>
      </c>
      <c r="G57" s="216" t="s">
        <v>198</v>
      </c>
      <c r="H57" s="216" t="s">
        <v>198</v>
      </c>
      <c r="I57" s="782">
        <v>627</v>
      </c>
      <c r="J57" s="782">
        <v>1</v>
      </c>
      <c r="K57" s="782" t="s">
        <v>198</v>
      </c>
      <c r="L57" s="216" t="s">
        <v>198</v>
      </c>
      <c r="M57" s="782" t="s">
        <v>198</v>
      </c>
      <c r="N57" s="782" t="s">
        <v>198</v>
      </c>
      <c r="O57" s="216" t="s">
        <v>198</v>
      </c>
      <c r="P57" s="216" t="s">
        <v>198</v>
      </c>
      <c r="Q57" s="782" t="s">
        <v>198</v>
      </c>
      <c r="R57" s="199">
        <f t="shared" si="1"/>
        <v>12693</v>
      </c>
      <c r="S57" s="199"/>
    </row>
    <row r="58" spans="1:19" s="214" customFormat="1" ht="9.9499999999999993" customHeight="1" x14ac:dyDescent="0.25">
      <c r="A58" s="776" t="s">
        <v>28</v>
      </c>
      <c r="B58" s="776" t="s">
        <v>22</v>
      </c>
      <c r="C58" s="782">
        <v>112</v>
      </c>
      <c r="D58" s="782">
        <v>7625</v>
      </c>
      <c r="E58" s="216" t="s">
        <v>198</v>
      </c>
      <c r="F58" s="216" t="s">
        <v>198</v>
      </c>
      <c r="G58" s="216" t="s">
        <v>198</v>
      </c>
      <c r="H58" s="216" t="s">
        <v>198</v>
      </c>
      <c r="I58" s="782">
        <v>200</v>
      </c>
      <c r="J58" s="782" t="s">
        <v>198</v>
      </c>
      <c r="K58" s="782" t="s">
        <v>198</v>
      </c>
      <c r="L58" s="216" t="s">
        <v>198</v>
      </c>
      <c r="M58" s="782" t="s">
        <v>198</v>
      </c>
      <c r="N58" s="782" t="s">
        <v>198</v>
      </c>
      <c r="O58" s="216" t="s">
        <v>198</v>
      </c>
      <c r="P58" s="216" t="s">
        <v>198</v>
      </c>
      <c r="Q58" s="782" t="s">
        <v>198</v>
      </c>
      <c r="R58" s="199">
        <f t="shared" si="1"/>
        <v>7937</v>
      </c>
      <c r="S58" s="199"/>
    </row>
    <row r="59" spans="1:19" s="214" customFormat="1" ht="9.9499999999999993" customHeight="1" x14ac:dyDescent="0.25">
      <c r="A59" s="776" t="s">
        <v>71</v>
      </c>
      <c r="B59" s="776" t="s">
        <v>21</v>
      </c>
      <c r="C59" s="782">
        <v>19</v>
      </c>
      <c r="D59" s="782">
        <v>19</v>
      </c>
      <c r="E59" s="216" t="s">
        <v>198</v>
      </c>
      <c r="F59" s="216" t="s">
        <v>198</v>
      </c>
      <c r="G59" s="216" t="s">
        <v>198</v>
      </c>
      <c r="H59" s="216" t="s">
        <v>198</v>
      </c>
      <c r="I59" s="782" t="s">
        <v>198</v>
      </c>
      <c r="J59" s="782" t="s">
        <v>198</v>
      </c>
      <c r="K59" s="782" t="s">
        <v>198</v>
      </c>
      <c r="L59" s="216" t="s">
        <v>198</v>
      </c>
      <c r="M59" s="782" t="s">
        <v>198</v>
      </c>
      <c r="N59" s="782" t="s">
        <v>198</v>
      </c>
      <c r="O59" s="216" t="s">
        <v>198</v>
      </c>
      <c r="P59" s="216" t="s">
        <v>198</v>
      </c>
      <c r="Q59" s="782" t="s">
        <v>198</v>
      </c>
      <c r="R59" s="199">
        <f t="shared" si="1"/>
        <v>38</v>
      </c>
      <c r="S59" s="199"/>
    </row>
    <row r="60" spans="1:19" s="214" customFormat="1" ht="9.9499999999999993" customHeight="1" x14ac:dyDescent="0.25">
      <c r="A60" s="776" t="s">
        <v>71</v>
      </c>
      <c r="B60" s="776" t="s">
        <v>22</v>
      </c>
      <c r="C60" s="782">
        <v>7</v>
      </c>
      <c r="D60" s="782">
        <v>7</v>
      </c>
      <c r="E60" s="216" t="s">
        <v>198</v>
      </c>
      <c r="F60" s="216" t="s">
        <v>198</v>
      </c>
      <c r="G60" s="216" t="s">
        <v>198</v>
      </c>
      <c r="H60" s="216" t="s">
        <v>198</v>
      </c>
      <c r="I60" s="782" t="s">
        <v>198</v>
      </c>
      <c r="J60" s="782" t="s">
        <v>198</v>
      </c>
      <c r="K60" s="782" t="s">
        <v>198</v>
      </c>
      <c r="L60" s="216" t="s">
        <v>198</v>
      </c>
      <c r="M60" s="782" t="s">
        <v>198</v>
      </c>
      <c r="N60" s="782" t="s">
        <v>198</v>
      </c>
      <c r="O60" s="216" t="s">
        <v>198</v>
      </c>
      <c r="P60" s="216" t="s">
        <v>198</v>
      </c>
      <c r="Q60" s="782" t="s">
        <v>198</v>
      </c>
      <c r="R60" s="199">
        <f t="shared" si="1"/>
        <v>14</v>
      </c>
      <c r="S60" s="199"/>
    </row>
    <row r="61" spans="1:19" s="214" customFormat="1" ht="9.9499999999999993" customHeight="1" x14ac:dyDescent="0.25">
      <c r="A61" s="776" t="s">
        <v>104</v>
      </c>
      <c r="B61" s="776" t="s">
        <v>21</v>
      </c>
      <c r="C61" s="782" t="s">
        <v>198</v>
      </c>
      <c r="D61" s="782">
        <v>2</v>
      </c>
      <c r="E61" s="216" t="s">
        <v>198</v>
      </c>
      <c r="F61" s="216" t="s">
        <v>198</v>
      </c>
      <c r="G61" s="216" t="s">
        <v>198</v>
      </c>
      <c r="H61" s="216" t="s">
        <v>198</v>
      </c>
      <c r="I61" s="782" t="s">
        <v>198</v>
      </c>
      <c r="J61" s="782" t="s">
        <v>198</v>
      </c>
      <c r="K61" s="782" t="s">
        <v>198</v>
      </c>
      <c r="L61" s="216" t="s">
        <v>198</v>
      </c>
      <c r="M61" s="782" t="s">
        <v>198</v>
      </c>
      <c r="N61" s="782" t="s">
        <v>198</v>
      </c>
      <c r="O61" s="216" t="s">
        <v>198</v>
      </c>
      <c r="P61" s="216" t="s">
        <v>198</v>
      </c>
      <c r="Q61" s="782" t="s">
        <v>198</v>
      </c>
      <c r="R61" s="199">
        <f t="shared" si="1"/>
        <v>2</v>
      </c>
      <c r="S61" s="199"/>
    </row>
    <row r="62" spans="1:19" s="214" customFormat="1" ht="9.9499999999999993" customHeight="1" x14ac:dyDescent="0.25">
      <c r="A62" s="776" t="s">
        <v>104</v>
      </c>
      <c r="B62" s="776" t="s">
        <v>22</v>
      </c>
      <c r="C62" s="782" t="s">
        <v>198</v>
      </c>
      <c r="D62" s="782">
        <v>1</v>
      </c>
      <c r="E62" s="216" t="s">
        <v>198</v>
      </c>
      <c r="F62" s="216" t="s">
        <v>198</v>
      </c>
      <c r="G62" s="216" t="s">
        <v>198</v>
      </c>
      <c r="H62" s="216" t="s">
        <v>198</v>
      </c>
      <c r="I62" s="782" t="s">
        <v>198</v>
      </c>
      <c r="J62" s="782" t="s">
        <v>198</v>
      </c>
      <c r="K62" s="782" t="s">
        <v>198</v>
      </c>
      <c r="L62" s="216" t="s">
        <v>198</v>
      </c>
      <c r="M62" s="782" t="s">
        <v>198</v>
      </c>
      <c r="N62" s="782" t="s">
        <v>198</v>
      </c>
      <c r="O62" s="216" t="s">
        <v>198</v>
      </c>
      <c r="P62" s="216" t="s">
        <v>198</v>
      </c>
      <c r="Q62" s="782" t="s">
        <v>198</v>
      </c>
      <c r="R62" s="199">
        <f t="shared" si="1"/>
        <v>1</v>
      </c>
      <c r="S62" s="199"/>
    </row>
    <row r="63" spans="1:19" s="214" customFormat="1" ht="9.9499999999999993" customHeight="1" x14ac:dyDescent="0.25">
      <c r="A63" s="776" t="s">
        <v>188</v>
      </c>
      <c r="B63" s="776" t="s">
        <v>21</v>
      </c>
      <c r="C63" s="782" t="s">
        <v>198</v>
      </c>
      <c r="D63" s="782">
        <v>7</v>
      </c>
      <c r="E63" s="216" t="s">
        <v>198</v>
      </c>
      <c r="F63" s="216" t="s">
        <v>198</v>
      </c>
      <c r="G63" s="216" t="s">
        <v>198</v>
      </c>
      <c r="H63" s="216" t="s">
        <v>198</v>
      </c>
      <c r="I63" s="782" t="s">
        <v>198</v>
      </c>
      <c r="J63" s="782" t="s">
        <v>198</v>
      </c>
      <c r="K63" s="782" t="s">
        <v>198</v>
      </c>
      <c r="L63" s="216" t="s">
        <v>198</v>
      </c>
      <c r="M63" s="782" t="s">
        <v>198</v>
      </c>
      <c r="N63" s="782" t="s">
        <v>198</v>
      </c>
      <c r="O63" s="216" t="s">
        <v>198</v>
      </c>
      <c r="P63" s="216" t="s">
        <v>198</v>
      </c>
      <c r="Q63" s="782" t="s">
        <v>198</v>
      </c>
      <c r="R63" s="199">
        <f t="shared" si="1"/>
        <v>7</v>
      </c>
      <c r="S63" s="199"/>
    </row>
    <row r="64" spans="1:19" s="214" customFormat="1" ht="9.9499999999999993" customHeight="1" x14ac:dyDescent="0.25">
      <c r="A64" s="776" t="s">
        <v>188</v>
      </c>
      <c r="B64" s="776" t="s">
        <v>22</v>
      </c>
      <c r="C64" s="782" t="s">
        <v>198</v>
      </c>
      <c r="D64" s="782">
        <v>2</v>
      </c>
      <c r="E64" s="216" t="s">
        <v>198</v>
      </c>
      <c r="F64" s="216" t="s">
        <v>198</v>
      </c>
      <c r="G64" s="216" t="s">
        <v>198</v>
      </c>
      <c r="H64" s="216" t="s">
        <v>198</v>
      </c>
      <c r="I64" s="782" t="s">
        <v>198</v>
      </c>
      <c r="J64" s="782" t="s">
        <v>198</v>
      </c>
      <c r="K64" s="782" t="s">
        <v>198</v>
      </c>
      <c r="L64" s="216" t="s">
        <v>198</v>
      </c>
      <c r="M64" s="782" t="s">
        <v>198</v>
      </c>
      <c r="N64" s="782" t="s">
        <v>198</v>
      </c>
      <c r="O64" s="216" t="s">
        <v>198</v>
      </c>
      <c r="P64" s="216" t="s">
        <v>198</v>
      </c>
      <c r="Q64" s="782" t="s">
        <v>198</v>
      </c>
      <c r="R64" s="199">
        <f t="shared" si="1"/>
        <v>2</v>
      </c>
      <c r="S64" s="199"/>
    </row>
    <row r="65" spans="1:19" s="214" customFormat="1" ht="9.9499999999999993" customHeight="1" x14ac:dyDescent="0.25">
      <c r="A65" s="776" t="s">
        <v>61</v>
      </c>
      <c r="B65" s="776" t="s">
        <v>21</v>
      </c>
      <c r="C65" s="782">
        <v>295</v>
      </c>
      <c r="D65" s="782">
        <v>72</v>
      </c>
      <c r="E65" s="216" t="s">
        <v>198</v>
      </c>
      <c r="F65" s="216" t="s">
        <v>198</v>
      </c>
      <c r="G65" s="216" t="s">
        <v>198</v>
      </c>
      <c r="H65" s="216" t="s">
        <v>198</v>
      </c>
      <c r="I65" s="782" t="s">
        <v>198</v>
      </c>
      <c r="J65" s="782" t="s">
        <v>198</v>
      </c>
      <c r="K65" s="782" t="s">
        <v>198</v>
      </c>
      <c r="L65" s="216" t="s">
        <v>198</v>
      </c>
      <c r="M65" s="782" t="s">
        <v>198</v>
      </c>
      <c r="N65" s="782" t="s">
        <v>198</v>
      </c>
      <c r="O65" s="216" t="s">
        <v>198</v>
      </c>
      <c r="P65" s="216" t="s">
        <v>198</v>
      </c>
      <c r="Q65" s="782" t="s">
        <v>198</v>
      </c>
      <c r="R65" s="199">
        <f t="shared" si="1"/>
        <v>367</v>
      </c>
      <c r="S65" s="199"/>
    </row>
    <row r="66" spans="1:19" s="214" customFormat="1" ht="9.9499999999999993" customHeight="1" x14ac:dyDescent="0.25">
      <c r="A66" s="776" t="s">
        <v>61</v>
      </c>
      <c r="B66" s="776" t="s">
        <v>22</v>
      </c>
      <c r="C66" s="782">
        <v>141</v>
      </c>
      <c r="D66" s="782">
        <v>20</v>
      </c>
      <c r="E66" s="216" t="s">
        <v>198</v>
      </c>
      <c r="F66" s="216" t="s">
        <v>198</v>
      </c>
      <c r="G66" s="216" t="s">
        <v>198</v>
      </c>
      <c r="H66" s="216" t="s">
        <v>198</v>
      </c>
      <c r="I66" s="782" t="s">
        <v>198</v>
      </c>
      <c r="J66" s="782" t="s">
        <v>198</v>
      </c>
      <c r="K66" s="782" t="s">
        <v>198</v>
      </c>
      <c r="L66" s="216" t="s">
        <v>198</v>
      </c>
      <c r="M66" s="782" t="s">
        <v>198</v>
      </c>
      <c r="N66" s="782" t="s">
        <v>198</v>
      </c>
      <c r="O66" s="216" t="s">
        <v>198</v>
      </c>
      <c r="P66" s="216" t="s">
        <v>198</v>
      </c>
      <c r="Q66" s="782" t="s">
        <v>198</v>
      </c>
      <c r="R66" s="199">
        <f t="shared" si="1"/>
        <v>161</v>
      </c>
      <c r="S66" s="199"/>
    </row>
    <row r="67" spans="1:19" s="214" customFormat="1" ht="9.9499999999999993" customHeight="1" x14ac:dyDescent="0.25">
      <c r="A67" s="776" t="s">
        <v>105</v>
      </c>
      <c r="B67" s="776" t="s">
        <v>21</v>
      </c>
      <c r="C67" s="782">
        <v>1</v>
      </c>
      <c r="D67" s="782">
        <v>114</v>
      </c>
      <c r="E67" s="216" t="s">
        <v>198</v>
      </c>
      <c r="F67" s="216" t="s">
        <v>198</v>
      </c>
      <c r="G67" s="216" t="s">
        <v>198</v>
      </c>
      <c r="H67" s="216" t="s">
        <v>198</v>
      </c>
      <c r="I67" s="782">
        <v>74</v>
      </c>
      <c r="J67" s="782" t="s">
        <v>198</v>
      </c>
      <c r="K67" s="782" t="s">
        <v>198</v>
      </c>
      <c r="L67" s="216" t="s">
        <v>198</v>
      </c>
      <c r="M67" s="782" t="s">
        <v>198</v>
      </c>
      <c r="N67" s="782" t="s">
        <v>198</v>
      </c>
      <c r="O67" s="216" t="s">
        <v>198</v>
      </c>
      <c r="P67" s="216" t="s">
        <v>198</v>
      </c>
      <c r="Q67" s="782" t="s">
        <v>198</v>
      </c>
      <c r="R67" s="199">
        <f t="shared" si="1"/>
        <v>189</v>
      </c>
      <c r="S67" s="199"/>
    </row>
    <row r="68" spans="1:19" s="214" customFormat="1" ht="9.9499999999999993" customHeight="1" x14ac:dyDescent="0.25">
      <c r="A68" s="776" t="s">
        <v>105</v>
      </c>
      <c r="B68" s="776" t="s">
        <v>22</v>
      </c>
      <c r="C68" s="782" t="s">
        <v>198</v>
      </c>
      <c r="D68" s="782">
        <v>30</v>
      </c>
      <c r="E68" s="216" t="s">
        <v>198</v>
      </c>
      <c r="F68" s="216" t="s">
        <v>198</v>
      </c>
      <c r="G68" s="216" t="s">
        <v>198</v>
      </c>
      <c r="H68" s="216" t="s">
        <v>198</v>
      </c>
      <c r="I68" s="782">
        <v>15</v>
      </c>
      <c r="J68" s="782" t="s">
        <v>198</v>
      </c>
      <c r="K68" s="782" t="s">
        <v>198</v>
      </c>
      <c r="L68" s="216" t="s">
        <v>198</v>
      </c>
      <c r="M68" s="782" t="s">
        <v>198</v>
      </c>
      <c r="N68" s="782" t="s">
        <v>198</v>
      </c>
      <c r="O68" s="216" t="s">
        <v>198</v>
      </c>
      <c r="P68" s="216" t="s">
        <v>198</v>
      </c>
      <c r="Q68" s="782" t="s">
        <v>198</v>
      </c>
      <c r="R68" s="199">
        <f t="shared" si="1"/>
        <v>45</v>
      </c>
      <c r="S68" s="199"/>
    </row>
    <row r="69" spans="1:19" s="214" customFormat="1" ht="9.9499999999999993" customHeight="1" x14ac:dyDescent="0.25">
      <c r="A69" s="776" t="s">
        <v>84</v>
      </c>
      <c r="B69" s="776" t="s">
        <v>21</v>
      </c>
      <c r="C69" s="782">
        <v>234</v>
      </c>
      <c r="D69" s="782">
        <v>5203</v>
      </c>
      <c r="E69" s="216" t="s">
        <v>198</v>
      </c>
      <c r="F69" s="216" t="s">
        <v>198</v>
      </c>
      <c r="G69" s="216" t="s">
        <v>198</v>
      </c>
      <c r="H69" s="216" t="s">
        <v>198</v>
      </c>
      <c r="I69" s="782" t="s">
        <v>198</v>
      </c>
      <c r="J69" s="782" t="s">
        <v>198</v>
      </c>
      <c r="K69" s="782" t="s">
        <v>198</v>
      </c>
      <c r="L69" s="216" t="s">
        <v>198</v>
      </c>
      <c r="M69" s="782" t="s">
        <v>198</v>
      </c>
      <c r="N69" s="782" t="s">
        <v>198</v>
      </c>
      <c r="O69" s="216" t="s">
        <v>198</v>
      </c>
      <c r="P69" s="216" t="s">
        <v>198</v>
      </c>
      <c r="Q69" s="782" t="s">
        <v>198</v>
      </c>
      <c r="R69" s="199">
        <f t="shared" si="1"/>
        <v>5437</v>
      </c>
      <c r="S69" s="199"/>
    </row>
    <row r="70" spans="1:19" s="214" customFormat="1" ht="9.9499999999999993" customHeight="1" x14ac:dyDescent="0.25">
      <c r="A70" s="776" t="s">
        <v>84</v>
      </c>
      <c r="B70" s="776" t="s">
        <v>22</v>
      </c>
      <c r="C70" s="782">
        <v>75</v>
      </c>
      <c r="D70" s="782">
        <v>1823</v>
      </c>
      <c r="E70" s="216" t="s">
        <v>198</v>
      </c>
      <c r="F70" s="216" t="s">
        <v>198</v>
      </c>
      <c r="G70" s="216" t="s">
        <v>198</v>
      </c>
      <c r="H70" s="216" t="s">
        <v>198</v>
      </c>
      <c r="I70" s="782" t="s">
        <v>198</v>
      </c>
      <c r="J70" s="782" t="s">
        <v>198</v>
      </c>
      <c r="K70" s="782" t="s">
        <v>198</v>
      </c>
      <c r="L70" s="216" t="s">
        <v>198</v>
      </c>
      <c r="M70" s="782" t="s">
        <v>198</v>
      </c>
      <c r="N70" s="782" t="s">
        <v>198</v>
      </c>
      <c r="O70" s="216" t="s">
        <v>198</v>
      </c>
      <c r="P70" s="216" t="s">
        <v>198</v>
      </c>
      <c r="Q70" s="782" t="s">
        <v>198</v>
      </c>
      <c r="R70" s="199">
        <f t="shared" si="1"/>
        <v>1898</v>
      </c>
      <c r="S70" s="199"/>
    </row>
    <row r="71" spans="1:19" s="214" customFormat="1" ht="9.9499999999999993" customHeight="1" x14ac:dyDescent="0.25">
      <c r="A71" s="776" t="s">
        <v>62</v>
      </c>
      <c r="B71" s="776" t="s">
        <v>21</v>
      </c>
      <c r="C71" s="782" t="s">
        <v>198</v>
      </c>
      <c r="D71" s="782">
        <v>307</v>
      </c>
      <c r="E71" s="216" t="s">
        <v>198</v>
      </c>
      <c r="F71" s="216" t="s">
        <v>198</v>
      </c>
      <c r="G71" s="216" t="s">
        <v>198</v>
      </c>
      <c r="H71" s="216" t="s">
        <v>198</v>
      </c>
      <c r="I71" s="782" t="s">
        <v>198</v>
      </c>
      <c r="J71" s="782" t="s">
        <v>198</v>
      </c>
      <c r="K71" s="782" t="s">
        <v>198</v>
      </c>
      <c r="L71" s="216" t="s">
        <v>198</v>
      </c>
      <c r="M71" s="782" t="s">
        <v>198</v>
      </c>
      <c r="N71" s="782" t="s">
        <v>198</v>
      </c>
      <c r="O71" s="216" t="s">
        <v>198</v>
      </c>
      <c r="P71" s="216" t="s">
        <v>198</v>
      </c>
      <c r="Q71" s="782" t="s">
        <v>198</v>
      </c>
      <c r="R71" s="199">
        <f t="shared" si="1"/>
        <v>307</v>
      </c>
      <c r="S71" s="199"/>
    </row>
    <row r="72" spans="1:19" s="214" customFormat="1" ht="9.9499999999999993" customHeight="1" x14ac:dyDescent="0.25">
      <c r="A72" s="783" t="s">
        <v>62</v>
      </c>
      <c r="B72" s="783" t="s">
        <v>22</v>
      </c>
      <c r="C72" s="784" t="s">
        <v>198</v>
      </c>
      <c r="D72" s="784">
        <v>284</v>
      </c>
      <c r="E72" s="225" t="s">
        <v>198</v>
      </c>
      <c r="F72" s="225" t="s">
        <v>198</v>
      </c>
      <c r="G72" s="225" t="s">
        <v>198</v>
      </c>
      <c r="H72" s="225" t="s">
        <v>198</v>
      </c>
      <c r="I72" s="784" t="s">
        <v>198</v>
      </c>
      <c r="J72" s="784" t="s">
        <v>198</v>
      </c>
      <c r="K72" s="784" t="s">
        <v>198</v>
      </c>
      <c r="L72" s="225" t="s">
        <v>198</v>
      </c>
      <c r="M72" s="784" t="s">
        <v>198</v>
      </c>
      <c r="N72" s="784" t="s">
        <v>198</v>
      </c>
      <c r="O72" s="225" t="s">
        <v>198</v>
      </c>
      <c r="P72" s="225" t="s">
        <v>198</v>
      </c>
      <c r="Q72" s="784" t="s">
        <v>198</v>
      </c>
      <c r="R72" s="227">
        <f t="shared" si="1"/>
        <v>284</v>
      </c>
      <c r="S72" s="199"/>
    </row>
    <row r="73" spans="1:19" s="214" customFormat="1" ht="9.9499999999999993" customHeight="1" x14ac:dyDescent="0.25">
      <c r="A73" s="776"/>
      <c r="B73" s="776"/>
      <c r="C73" s="782"/>
      <c r="D73" s="782"/>
      <c r="E73" s="216"/>
      <c r="F73" s="216"/>
      <c r="G73" s="216"/>
      <c r="H73" s="216"/>
      <c r="I73" s="782"/>
      <c r="J73" s="782"/>
      <c r="K73" s="782"/>
      <c r="L73" s="216"/>
      <c r="M73" s="782"/>
      <c r="N73" s="782"/>
      <c r="O73" s="216"/>
      <c r="P73" s="216"/>
      <c r="Q73" s="782"/>
      <c r="R73" s="199"/>
      <c r="S73" s="199"/>
    </row>
    <row r="74" spans="1:19" s="214" customFormat="1" ht="9.9499999999999993" customHeight="1" x14ac:dyDescent="0.25">
      <c r="A74" s="776" t="s">
        <v>106</v>
      </c>
      <c r="B74" s="776" t="s">
        <v>21</v>
      </c>
      <c r="C74" s="782">
        <v>74</v>
      </c>
      <c r="D74" s="782">
        <v>2950</v>
      </c>
      <c r="E74" s="216" t="s">
        <v>198</v>
      </c>
      <c r="F74" s="216" t="s">
        <v>198</v>
      </c>
      <c r="G74" s="216" t="s">
        <v>198</v>
      </c>
      <c r="H74" s="216" t="s">
        <v>198</v>
      </c>
      <c r="I74" s="782">
        <v>2</v>
      </c>
      <c r="J74" s="782" t="s">
        <v>198</v>
      </c>
      <c r="K74" s="782" t="s">
        <v>198</v>
      </c>
      <c r="L74" s="216" t="s">
        <v>198</v>
      </c>
      <c r="M74" s="782" t="s">
        <v>198</v>
      </c>
      <c r="N74" s="782" t="s">
        <v>198</v>
      </c>
      <c r="O74" s="216" t="s">
        <v>198</v>
      </c>
      <c r="P74" s="216" t="s">
        <v>198</v>
      </c>
      <c r="Q74" s="782" t="s">
        <v>198</v>
      </c>
      <c r="R74" s="199">
        <f t="shared" si="1"/>
        <v>3026</v>
      </c>
      <c r="S74" s="199"/>
    </row>
    <row r="75" spans="1:19" s="214" customFormat="1" ht="9.9499999999999993" customHeight="1" x14ac:dyDescent="0.25">
      <c r="A75" s="776" t="s">
        <v>106</v>
      </c>
      <c r="B75" s="776" t="s">
        <v>22</v>
      </c>
      <c r="C75" s="782">
        <v>36</v>
      </c>
      <c r="D75" s="782">
        <v>661</v>
      </c>
      <c r="E75" s="216" t="s">
        <v>198</v>
      </c>
      <c r="F75" s="216" t="s">
        <v>198</v>
      </c>
      <c r="G75" s="216" t="s">
        <v>198</v>
      </c>
      <c r="H75" s="216" t="s">
        <v>198</v>
      </c>
      <c r="I75" s="782">
        <v>1</v>
      </c>
      <c r="J75" s="782" t="s">
        <v>198</v>
      </c>
      <c r="K75" s="782" t="s">
        <v>198</v>
      </c>
      <c r="L75" s="216" t="s">
        <v>198</v>
      </c>
      <c r="M75" s="782" t="s">
        <v>198</v>
      </c>
      <c r="N75" s="782" t="s">
        <v>198</v>
      </c>
      <c r="O75" s="216" t="s">
        <v>198</v>
      </c>
      <c r="P75" s="216" t="s">
        <v>198</v>
      </c>
      <c r="Q75" s="782" t="s">
        <v>198</v>
      </c>
      <c r="R75" s="199">
        <f t="shared" si="1"/>
        <v>698</v>
      </c>
      <c r="S75" s="199"/>
    </row>
    <row r="76" spans="1:19" s="214" customFormat="1" ht="9.9499999999999993" customHeight="1" x14ac:dyDescent="0.25">
      <c r="A76" s="776" t="s">
        <v>107</v>
      </c>
      <c r="B76" s="776" t="s">
        <v>21</v>
      </c>
      <c r="C76" s="782" t="s">
        <v>198</v>
      </c>
      <c r="D76" s="782">
        <v>19</v>
      </c>
      <c r="E76" s="216" t="s">
        <v>198</v>
      </c>
      <c r="F76" s="216" t="s">
        <v>198</v>
      </c>
      <c r="G76" s="216" t="s">
        <v>198</v>
      </c>
      <c r="H76" s="216" t="s">
        <v>198</v>
      </c>
      <c r="I76" s="782" t="s">
        <v>198</v>
      </c>
      <c r="J76" s="782" t="s">
        <v>198</v>
      </c>
      <c r="K76" s="782" t="s">
        <v>198</v>
      </c>
      <c r="L76" s="216" t="s">
        <v>198</v>
      </c>
      <c r="M76" s="782" t="s">
        <v>198</v>
      </c>
      <c r="N76" s="782" t="s">
        <v>198</v>
      </c>
      <c r="O76" s="216" t="s">
        <v>198</v>
      </c>
      <c r="P76" s="216" t="s">
        <v>198</v>
      </c>
      <c r="Q76" s="782" t="s">
        <v>198</v>
      </c>
      <c r="R76" s="199">
        <f t="shared" si="1"/>
        <v>19</v>
      </c>
      <c r="S76" s="199"/>
    </row>
    <row r="77" spans="1:19" s="214" customFormat="1" ht="9.9499999999999993" customHeight="1" x14ac:dyDescent="0.25">
      <c r="A77" s="776" t="s">
        <v>107</v>
      </c>
      <c r="B77" s="776" t="s">
        <v>22</v>
      </c>
      <c r="C77" s="782" t="s">
        <v>198</v>
      </c>
      <c r="D77" s="782">
        <v>1</v>
      </c>
      <c r="E77" s="216" t="s">
        <v>198</v>
      </c>
      <c r="F77" s="216" t="s">
        <v>198</v>
      </c>
      <c r="G77" s="216" t="s">
        <v>198</v>
      </c>
      <c r="H77" s="216" t="s">
        <v>198</v>
      </c>
      <c r="I77" s="782" t="s">
        <v>198</v>
      </c>
      <c r="J77" s="782" t="s">
        <v>198</v>
      </c>
      <c r="K77" s="782" t="s">
        <v>198</v>
      </c>
      <c r="L77" s="216" t="s">
        <v>198</v>
      </c>
      <c r="M77" s="782" t="s">
        <v>198</v>
      </c>
      <c r="N77" s="782" t="s">
        <v>198</v>
      </c>
      <c r="O77" s="216" t="s">
        <v>198</v>
      </c>
      <c r="P77" s="216" t="s">
        <v>198</v>
      </c>
      <c r="Q77" s="782" t="s">
        <v>198</v>
      </c>
      <c r="R77" s="199">
        <f t="shared" si="1"/>
        <v>1</v>
      </c>
      <c r="S77" s="199"/>
    </row>
    <row r="78" spans="1:19" s="214" customFormat="1" ht="9.9499999999999993" customHeight="1" x14ac:dyDescent="0.25">
      <c r="A78" s="776" t="s">
        <v>121</v>
      </c>
      <c r="B78" s="776" t="s">
        <v>21</v>
      </c>
      <c r="C78" s="782">
        <v>3</v>
      </c>
      <c r="D78" s="782" t="s">
        <v>198</v>
      </c>
      <c r="E78" s="216" t="s">
        <v>198</v>
      </c>
      <c r="F78" s="216" t="s">
        <v>198</v>
      </c>
      <c r="G78" s="216" t="s">
        <v>198</v>
      </c>
      <c r="H78" s="216" t="s">
        <v>198</v>
      </c>
      <c r="I78" s="782" t="s">
        <v>198</v>
      </c>
      <c r="J78" s="782" t="s">
        <v>198</v>
      </c>
      <c r="K78" s="782" t="s">
        <v>198</v>
      </c>
      <c r="L78" s="216" t="s">
        <v>198</v>
      </c>
      <c r="M78" s="782" t="s">
        <v>198</v>
      </c>
      <c r="N78" s="782" t="s">
        <v>198</v>
      </c>
      <c r="O78" s="216" t="s">
        <v>198</v>
      </c>
      <c r="P78" s="216" t="s">
        <v>198</v>
      </c>
      <c r="Q78" s="782" t="s">
        <v>198</v>
      </c>
      <c r="R78" s="199">
        <f t="shared" si="1"/>
        <v>3</v>
      </c>
      <c r="S78" s="199"/>
    </row>
    <row r="79" spans="1:19" s="214" customFormat="1" ht="9.9499999999999993" customHeight="1" x14ac:dyDescent="0.25">
      <c r="A79" s="776" t="s">
        <v>121</v>
      </c>
      <c r="B79" s="776" t="s">
        <v>22</v>
      </c>
      <c r="C79" s="782">
        <v>1</v>
      </c>
      <c r="D79" s="782" t="s">
        <v>198</v>
      </c>
      <c r="E79" s="216" t="s">
        <v>198</v>
      </c>
      <c r="F79" s="216" t="s">
        <v>198</v>
      </c>
      <c r="G79" s="216" t="s">
        <v>198</v>
      </c>
      <c r="H79" s="216" t="s">
        <v>198</v>
      </c>
      <c r="I79" s="782" t="s">
        <v>198</v>
      </c>
      <c r="J79" s="782" t="s">
        <v>198</v>
      </c>
      <c r="K79" s="782" t="s">
        <v>198</v>
      </c>
      <c r="L79" s="216" t="s">
        <v>198</v>
      </c>
      <c r="M79" s="782" t="s">
        <v>198</v>
      </c>
      <c r="N79" s="782" t="s">
        <v>198</v>
      </c>
      <c r="O79" s="216" t="s">
        <v>198</v>
      </c>
      <c r="P79" s="216" t="s">
        <v>198</v>
      </c>
      <c r="Q79" s="782" t="s">
        <v>198</v>
      </c>
      <c r="R79" s="199">
        <f t="shared" si="1"/>
        <v>1</v>
      </c>
      <c r="S79" s="199"/>
    </row>
    <row r="80" spans="1:19" s="214" customFormat="1" ht="9.9499999999999993" customHeight="1" x14ac:dyDescent="0.25">
      <c r="A80" s="776" t="s">
        <v>63</v>
      </c>
      <c r="B80" s="776" t="s">
        <v>21</v>
      </c>
      <c r="C80" s="782">
        <v>2</v>
      </c>
      <c r="D80" s="782">
        <v>6</v>
      </c>
      <c r="E80" s="216" t="s">
        <v>198</v>
      </c>
      <c r="F80" s="216" t="s">
        <v>198</v>
      </c>
      <c r="G80" s="216" t="s">
        <v>198</v>
      </c>
      <c r="H80" s="216" t="s">
        <v>198</v>
      </c>
      <c r="I80" s="782" t="s">
        <v>198</v>
      </c>
      <c r="J80" s="782" t="s">
        <v>198</v>
      </c>
      <c r="K80" s="782" t="s">
        <v>198</v>
      </c>
      <c r="L80" s="216" t="s">
        <v>198</v>
      </c>
      <c r="M80" s="782" t="s">
        <v>198</v>
      </c>
      <c r="N80" s="782" t="s">
        <v>198</v>
      </c>
      <c r="O80" s="216" t="s">
        <v>198</v>
      </c>
      <c r="P80" s="216" t="s">
        <v>198</v>
      </c>
      <c r="Q80" s="782" t="s">
        <v>198</v>
      </c>
      <c r="R80" s="199">
        <f t="shared" si="1"/>
        <v>8</v>
      </c>
      <c r="S80" s="199"/>
    </row>
    <row r="81" spans="1:30" s="214" customFormat="1" ht="9.9499999999999993" customHeight="1" x14ac:dyDescent="0.25">
      <c r="A81" s="776" t="s">
        <v>63</v>
      </c>
      <c r="B81" s="776" t="s">
        <v>22</v>
      </c>
      <c r="C81" s="782">
        <v>2</v>
      </c>
      <c r="D81" s="782" t="s">
        <v>198</v>
      </c>
      <c r="E81" s="216" t="s">
        <v>198</v>
      </c>
      <c r="F81" s="216" t="s">
        <v>198</v>
      </c>
      <c r="G81" s="216" t="s">
        <v>198</v>
      </c>
      <c r="H81" s="216" t="s">
        <v>198</v>
      </c>
      <c r="I81" s="782" t="s">
        <v>198</v>
      </c>
      <c r="J81" s="782" t="s">
        <v>198</v>
      </c>
      <c r="K81" s="782" t="s">
        <v>198</v>
      </c>
      <c r="L81" s="216" t="s">
        <v>198</v>
      </c>
      <c r="M81" s="782" t="s">
        <v>198</v>
      </c>
      <c r="N81" s="782" t="s">
        <v>198</v>
      </c>
      <c r="O81" s="216" t="s">
        <v>198</v>
      </c>
      <c r="P81" s="216" t="s">
        <v>198</v>
      </c>
      <c r="Q81" s="782" t="s">
        <v>198</v>
      </c>
      <c r="R81" s="199">
        <f t="shared" si="1"/>
        <v>2</v>
      </c>
      <c r="S81" s="199"/>
    </row>
    <row r="82" spans="1:30" s="214" customFormat="1" ht="9.9499999999999993" customHeight="1" x14ac:dyDescent="0.25">
      <c r="A82" s="776" t="s">
        <v>109</v>
      </c>
      <c r="B82" s="776" t="s">
        <v>21</v>
      </c>
      <c r="C82" s="782" t="s">
        <v>198</v>
      </c>
      <c r="D82" s="782">
        <v>2355</v>
      </c>
      <c r="E82" s="216" t="s">
        <v>198</v>
      </c>
      <c r="F82" s="216" t="s">
        <v>198</v>
      </c>
      <c r="G82" s="216" t="s">
        <v>198</v>
      </c>
      <c r="H82" s="216" t="s">
        <v>198</v>
      </c>
      <c r="I82" s="782" t="s">
        <v>198</v>
      </c>
      <c r="J82" s="782" t="s">
        <v>198</v>
      </c>
      <c r="K82" s="782" t="s">
        <v>198</v>
      </c>
      <c r="L82" s="216" t="s">
        <v>198</v>
      </c>
      <c r="M82" s="782" t="s">
        <v>198</v>
      </c>
      <c r="N82" s="782" t="s">
        <v>198</v>
      </c>
      <c r="O82" s="216" t="s">
        <v>198</v>
      </c>
      <c r="P82" s="216" t="s">
        <v>198</v>
      </c>
      <c r="Q82" s="782" t="s">
        <v>198</v>
      </c>
      <c r="R82" s="199">
        <f t="shared" si="1"/>
        <v>2355</v>
      </c>
      <c r="S82" s="199"/>
    </row>
    <row r="83" spans="1:30" s="214" customFormat="1" ht="9.9499999999999993" customHeight="1" x14ac:dyDescent="0.25">
      <c r="A83" s="776" t="s">
        <v>109</v>
      </c>
      <c r="B83" s="776" t="s">
        <v>22</v>
      </c>
      <c r="C83" s="782" t="s">
        <v>198</v>
      </c>
      <c r="D83" s="782">
        <v>334</v>
      </c>
      <c r="E83" s="216" t="s">
        <v>198</v>
      </c>
      <c r="F83" s="216" t="s">
        <v>198</v>
      </c>
      <c r="G83" s="216" t="s">
        <v>198</v>
      </c>
      <c r="H83" s="216" t="s">
        <v>198</v>
      </c>
      <c r="I83" s="782" t="s">
        <v>198</v>
      </c>
      <c r="J83" s="782" t="s">
        <v>198</v>
      </c>
      <c r="K83" s="782" t="s">
        <v>198</v>
      </c>
      <c r="L83" s="216" t="s">
        <v>198</v>
      </c>
      <c r="M83" s="782" t="s">
        <v>198</v>
      </c>
      <c r="N83" s="782" t="s">
        <v>198</v>
      </c>
      <c r="O83" s="216" t="s">
        <v>198</v>
      </c>
      <c r="P83" s="216" t="s">
        <v>198</v>
      </c>
      <c r="Q83" s="782" t="s">
        <v>198</v>
      </c>
      <c r="R83" s="199">
        <f t="shared" si="1"/>
        <v>334</v>
      </c>
      <c r="S83" s="199"/>
    </row>
    <row r="84" spans="1:30" s="214" customFormat="1" ht="9.9499999999999993" customHeight="1" x14ac:dyDescent="0.25">
      <c r="A84" s="776" t="s">
        <v>110</v>
      </c>
      <c r="B84" s="776" t="s">
        <v>21</v>
      </c>
      <c r="C84" s="782" t="s">
        <v>198</v>
      </c>
      <c r="D84" s="782">
        <v>1489</v>
      </c>
      <c r="E84" s="216" t="s">
        <v>198</v>
      </c>
      <c r="F84" s="216" t="s">
        <v>198</v>
      </c>
      <c r="G84" s="216" t="s">
        <v>198</v>
      </c>
      <c r="H84" s="216" t="s">
        <v>198</v>
      </c>
      <c r="I84" s="782" t="s">
        <v>198</v>
      </c>
      <c r="J84" s="782" t="s">
        <v>198</v>
      </c>
      <c r="K84" s="782" t="s">
        <v>198</v>
      </c>
      <c r="L84" s="216" t="s">
        <v>198</v>
      </c>
      <c r="M84" s="782" t="s">
        <v>198</v>
      </c>
      <c r="N84" s="782" t="s">
        <v>198</v>
      </c>
      <c r="O84" s="216" t="s">
        <v>198</v>
      </c>
      <c r="P84" s="216" t="s">
        <v>198</v>
      </c>
      <c r="Q84" s="782" t="s">
        <v>198</v>
      </c>
      <c r="R84" s="199">
        <f t="shared" si="1"/>
        <v>1489</v>
      </c>
      <c r="S84" s="199"/>
    </row>
    <row r="85" spans="1:30" s="214" customFormat="1" ht="9.9499999999999993" customHeight="1" x14ac:dyDescent="0.25">
      <c r="A85" s="783" t="s">
        <v>110</v>
      </c>
      <c r="B85" s="783" t="s">
        <v>22</v>
      </c>
      <c r="C85" s="784" t="s">
        <v>198</v>
      </c>
      <c r="D85" s="784">
        <v>196</v>
      </c>
      <c r="E85" s="225" t="s">
        <v>198</v>
      </c>
      <c r="F85" s="225" t="s">
        <v>198</v>
      </c>
      <c r="G85" s="225" t="s">
        <v>198</v>
      </c>
      <c r="H85" s="225" t="s">
        <v>198</v>
      </c>
      <c r="I85" s="784" t="s">
        <v>198</v>
      </c>
      <c r="J85" s="784" t="s">
        <v>198</v>
      </c>
      <c r="K85" s="784" t="s">
        <v>198</v>
      </c>
      <c r="L85" s="225" t="s">
        <v>198</v>
      </c>
      <c r="M85" s="784" t="s">
        <v>198</v>
      </c>
      <c r="N85" s="784" t="s">
        <v>198</v>
      </c>
      <c r="O85" s="225" t="s">
        <v>198</v>
      </c>
      <c r="P85" s="225" t="s">
        <v>198</v>
      </c>
      <c r="Q85" s="784" t="s">
        <v>198</v>
      </c>
      <c r="R85" s="227">
        <f t="shared" si="1"/>
        <v>196</v>
      </c>
      <c r="S85" s="199"/>
    </row>
    <row r="86" spans="1:30" s="214" customFormat="1" ht="9.9499999999999993" customHeight="1" x14ac:dyDescent="0.25"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</row>
    <row r="87" spans="1:30" s="302" customFormat="1" ht="9.9499999999999993" customHeight="1" x14ac:dyDescent="0.15">
      <c r="A87" s="487" t="s">
        <v>30</v>
      </c>
      <c r="B87" s="488" t="s">
        <v>21</v>
      </c>
      <c r="C87" s="486">
        <v>0</v>
      </c>
      <c r="D87" s="486">
        <v>9</v>
      </c>
      <c r="E87" s="486">
        <v>0</v>
      </c>
      <c r="F87" s="486">
        <v>0</v>
      </c>
      <c r="G87" s="486">
        <v>0</v>
      </c>
      <c r="H87" s="486">
        <v>0</v>
      </c>
      <c r="I87" s="486">
        <v>0</v>
      </c>
      <c r="J87" s="486">
        <v>0</v>
      </c>
      <c r="K87" s="486">
        <v>0</v>
      </c>
      <c r="L87" s="486">
        <v>0</v>
      </c>
      <c r="M87" s="486">
        <v>47666</v>
      </c>
      <c r="N87" s="486">
        <v>0</v>
      </c>
      <c r="O87" s="486">
        <v>0</v>
      </c>
      <c r="P87" s="486">
        <v>0</v>
      </c>
      <c r="Q87" s="486">
        <v>99</v>
      </c>
      <c r="R87" s="486">
        <v>47774</v>
      </c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</row>
    <row r="88" spans="1:30" s="302" customFormat="1" ht="9.9499999999999993" customHeight="1" x14ac:dyDescent="0.15">
      <c r="A88" s="487"/>
      <c r="B88" s="488" t="s">
        <v>22</v>
      </c>
      <c r="C88" s="486">
        <v>0</v>
      </c>
      <c r="D88" s="486">
        <v>8</v>
      </c>
      <c r="E88" s="486">
        <v>0</v>
      </c>
      <c r="F88" s="486">
        <v>0</v>
      </c>
      <c r="G88" s="486">
        <v>0</v>
      </c>
      <c r="H88" s="486">
        <v>0</v>
      </c>
      <c r="I88" s="486">
        <v>0</v>
      </c>
      <c r="J88" s="486">
        <v>0</v>
      </c>
      <c r="K88" s="486">
        <v>0</v>
      </c>
      <c r="L88" s="486">
        <v>0</v>
      </c>
      <c r="M88" s="486">
        <v>15414</v>
      </c>
      <c r="N88" s="486">
        <v>0</v>
      </c>
      <c r="O88" s="486">
        <v>0</v>
      </c>
      <c r="P88" s="486">
        <v>0</v>
      </c>
      <c r="Q88" s="486">
        <v>12</v>
      </c>
      <c r="R88" s="486">
        <v>15434</v>
      </c>
      <c r="S88" s="323"/>
      <c r="T88" s="323"/>
      <c r="U88" s="323"/>
      <c r="V88" s="323"/>
      <c r="W88" s="323"/>
      <c r="X88" s="323"/>
      <c r="Y88" s="323"/>
      <c r="Z88" s="323"/>
      <c r="AA88" s="323"/>
      <c r="AB88" s="323"/>
      <c r="AC88" s="323"/>
      <c r="AD88" s="323"/>
    </row>
    <row r="89" spans="1:30" s="302" customFormat="1" ht="9.9499999999999993" customHeight="1" x14ac:dyDescent="0.15">
      <c r="A89" s="487" t="s">
        <v>31</v>
      </c>
      <c r="B89" s="488" t="s">
        <v>21</v>
      </c>
      <c r="C89" s="490">
        <v>744</v>
      </c>
      <c r="D89" s="490">
        <v>1392</v>
      </c>
      <c r="E89" s="490">
        <v>0</v>
      </c>
      <c r="F89" s="490">
        <v>0</v>
      </c>
      <c r="G89" s="490">
        <v>0</v>
      </c>
      <c r="H89" s="490">
        <v>0</v>
      </c>
      <c r="I89" s="490">
        <v>2725</v>
      </c>
      <c r="J89" s="490">
        <v>15748</v>
      </c>
      <c r="K89" s="490">
        <v>0</v>
      </c>
      <c r="L89" s="490">
        <v>0</v>
      </c>
      <c r="M89" s="490">
        <v>0</v>
      </c>
      <c r="N89" s="490">
        <v>0</v>
      </c>
      <c r="O89" s="490">
        <v>0</v>
      </c>
      <c r="P89" s="490">
        <v>0</v>
      </c>
      <c r="Q89" s="490">
        <v>0</v>
      </c>
      <c r="R89" s="490">
        <v>20609</v>
      </c>
      <c r="S89" s="323"/>
      <c r="T89" s="323"/>
      <c r="U89" s="323"/>
      <c r="V89" s="323"/>
      <c r="W89" s="323"/>
      <c r="X89" s="323"/>
      <c r="Y89" s="323"/>
      <c r="Z89" s="323"/>
      <c r="AA89" s="323"/>
      <c r="AB89" s="323"/>
      <c r="AC89" s="323"/>
      <c r="AD89" s="323"/>
    </row>
    <row r="90" spans="1:30" s="302" customFormat="1" ht="9.9499999999999993" customHeight="1" x14ac:dyDescent="0.15">
      <c r="A90" s="487"/>
      <c r="B90" s="488" t="s">
        <v>22</v>
      </c>
      <c r="C90" s="490">
        <v>612</v>
      </c>
      <c r="D90" s="490">
        <v>1058</v>
      </c>
      <c r="E90" s="490">
        <v>0</v>
      </c>
      <c r="F90" s="490">
        <v>0</v>
      </c>
      <c r="G90" s="490">
        <v>0</v>
      </c>
      <c r="H90" s="490">
        <v>0</v>
      </c>
      <c r="I90" s="490">
        <v>1048</v>
      </c>
      <c r="J90" s="490">
        <v>3574</v>
      </c>
      <c r="K90" s="490">
        <v>363</v>
      </c>
      <c r="L90" s="490">
        <v>0</v>
      </c>
      <c r="M90" s="490">
        <v>0</v>
      </c>
      <c r="N90" s="490">
        <v>0</v>
      </c>
      <c r="O90" s="490">
        <v>0</v>
      </c>
      <c r="P90" s="490">
        <v>0</v>
      </c>
      <c r="Q90" s="490">
        <v>0</v>
      </c>
      <c r="R90" s="490">
        <v>6655</v>
      </c>
      <c r="S90" s="323"/>
      <c r="T90" s="323"/>
      <c r="U90" s="323"/>
      <c r="V90" s="323"/>
      <c r="W90" s="323"/>
      <c r="X90" s="323"/>
      <c r="Y90" s="323"/>
      <c r="Z90" s="323"/>
      <c r="AA90" s="323"/>
      <c r="AB90" s="323"/>
      <c r="AC90" s="323"/>
      <c r="AD90" s="323"/>
    </row>
    <row r="91" spans="1:30" s="302" customFormat="1" ht="9.9499999999999993" customHeight="1" x14ac:dyDescent="0.15">
      <c r="A91" s="487" t="s">
        <v>32</v>
      </c>
      <c r="B91" s="488" t="s">
        <v>21</v>
      </c>
      <c r="C91" s="490">
        <v>722</v>
      </c>
      <c r="D91" s="490">
        <v>17616</v>
      </c>
      <c r="E91" s="490">
        <v>0</v>
      </c>
      <c r="F91" s="490">
        <v>0</v>
      </c>
      <c r="G91" s="490">
        <v>0</v>
      </c>
      <c r="H91" s="490">
        <v>0</v>
      </c>
      <c r="I91" s="490">
        <v>997</v>
      </c>
      <c r="J91" s="490">
        <v>1</v>
      </c>
      <c r="K91" s="490">
        <v>0</v>
      </c>
      <c r="L91" s="490">
        <v>0</v>
      </c>
      <c r="M91" s="490">
        <v>0</v>
      </c>
      <c r="N91" s="490">
        <v>0</v>
      </c>
      <c r="O91" s="490">
        <v>0</v>
      </c>
      <c r="P91" s="490">
        <v>0</v>
      </c>
      <c r="Q91" s="490">
        <v>0</v>
      </c>
      <c r="R91" s="490">
        <v>19336</v>
      </c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</row>
    <row r="92" spans="1:30" s="302" customFormat="1" ht="9.9499999999999993" customHeight="1" x14ac:dyDescent="0.15">
      <c r="A92" s="487"/>
      <c r="B92" s="488" t="s">
        <v>22</v>
      </c>
      <c r="C92" s="490">
        <v>335</v>
      </c>
      <c r="D92" s="490">
        <v>9792</v>
      </c>
      <c r="E92" s="490">
        <v>0</v>
      </c>
      <c r="F92" s="490">
        <v>0</v>
      </c>
      <c r="G92" s="490">
        <v>0</v>
      </c>
      <c r="H92" s="490">
        <v>0</v>
      </c>
      <c r="I92" s="490">
        <v>305</v>
      </c>
      <c r="J92" s="490">
        <v>0</v>
      </c>
      <c r="K92" s="490">
        <v>0</v>
      </c>
      <c r="L92" s="490">
        <v>0</v>
      </c>
      <c r="M92" s="490">
        <v>0</v>
      </c>
      <c r="N92" s="490">
        <v>0</v>
      </c>
      <c r="O92" s="490">
        <v>0</v>
      </c>
      <c r="P92" s="490">
        <v>0</v>
      </c>
      <c r="Q92" s="490">
        <v>0</v>
      </c>
      <c r="R92" s="490">
        <v>10432</v>
      </c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</row>
    <row r="93" spans="1:30" s="302" customFormat="1" ht="9.9499999999999993" customHeight="1" x14ac:dyDescent="0.15">
      <c r="A93" s="487" t="s">
        <v>33</v>
      </c>
      <c r="B93" s="488" t="s">
        <v>21</v>
      </c>
      <c r="C93" s="490">
        <v>79</v>
      </c>
      <c r="D93" s="490">
        <v>6819</v>
      </c>
      <c r="E93" s="490">
        <v>0</v>
      </c>
      <c r="F93" s="490">
        <v>0</v>
      </c>
      <c r="G93" s="490">
        <v>0</v>
      </c>
      <c r="H93" s="490">
        <v>0</v>
      </c>
      <c r="I93" s="490">
        <v>2</v>
      </c>
      <c r="J93" s="490">
        <v>0</v>
      </c>
      <c r="K93" s="490">
        <v>0</v>
      </c>
      <c r="L93" s="490">
        <v>0</v>
      </c>
      <c r="M93" s="490">
        <v>0</v>
      </c>
      <c r="N93" s="490">
        <v>0</v>
      </c>
      <c r="O93" s="490">
        <v>0</v>
      </c>
      <c r="P93" s="490">
        <v>0</v>
      </c>
      <c r="Q93" s="490">
        <v>0</v>
      </c>
      <c r="R93" s="490">
        <v>6900</v>
      </c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</row>
    <row r="94" spans="1:30" s="302" customFormat="1" ht="9.9499999999999993" customHeight="1" x14ac:dyDescent="0.15">
      <c r="A94" s="487"/>
      <c r="B94" s="488" t="s">
        <v>22</v>
      </c>
      <c r="C94" s="490">
        <v>39</v>
      </c>
      <c r="D94" s="490">
        <v>1192</v>
      </c>
      <c r="E94" s="490">
        <v>0</v>
      </c>
      <c r="F94" s="490">
        <v>0</v>
      </c>
      <c r="G94" s="490">
        <v>0</v>
      </c>
      <c r="H94" s="490">
        <v>0</v>
      </c>
      <c r="I94" s="490">
        <v>1</v>
      </c>
      <c r="J94" s="490">
        <v>0</v>
      </c>
      <c r="K94" s="490">
        <v>0</v>
      </c>
      <c r="L94" s="490">
        <v>0</v>
      </c>
      <c r="M94" s="490">
        <v>0</v>
      </c>
      <c r="N94" s="490">
        <v>0</v>
      </c>
      <c r="O94" s="490">
        <v>0</v>
      </c>
      <c r="P94" s="490">
        <v>0</v>
      </c>
      <c r="Q94" s="490">
        <v>0</v>
      </c>
      <c r="R94" s="490">
        <v>1232</v>
      </c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</row>
    <row r="95" spans="1:30" s="302" customFormat="1" ht="9.9499999999999993" customHeight="1" x14ac:dyDescent="0.15">
      <c r="A95" s="487" t="s">
        <v>34</v>
      </c>
      <c r="B95" s="488" t="s">
        <v>21</v>
      </c>
      <c r="C95" s="113">
        <v>0</v>
      </c>
      <c r="D95" s="113">
        <v>0</v>
      </c>
      <c r="E95" s="113">
        <v>0</v>
      </c>
      <c r="F95" s="113">
        <v>0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  <c r="S95" s="323"/>
      <c r="T95" s="323"/>
      <c r="U95" s="323"/>
      <c r="V95" s="323"/>
      <c r="W95" s="323"/>
      <c r="X95" s="323"/>
      <c r="Y95" s="323"/>
      <c r="Z95" s="323"/>
      <c r="AA95" s="323"/>
      <c r="AB95" s="323"/>
      <c r="AC95" s="323"/>
      <c r="AD95" s="323"/>
    </row>
    <row r="96" spans="1:30" s="302" customFormat="1" ht="9.9499999999999993" customHeight="1" x14ac:dyDescent="0.15">
      <c r="A96" s="487"/>
      <c r="B96" s="488" t="s">
        <v>22</v>
      </c>
      <c r="C96" s="113">
        <v>0</v>
      </c>
      <c r="D96" s="113">
        <v>0</v>
      </c>
      <c r="E96" s="113">
        <v>0</v>
      </c>
      <c r="F96" s="113">
        <v>0</v>
      </c>
      <c r="G96" s="113">
        <v>0</v>
      </c>
      <c r="H96" s="113">
        <v>0</v>
      </c>
      <c r="I96" s="113">
        <v>0</v>
      </c>
      <c r="J96" s="113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0</v>
      </c>
      <c r="S96" s="323"/>
      <c r="T96" s="323"/>
      <c r="U96" s="323"/>
      <c r="V96" s="323"/>
      <c r="W96" s="323"/>
      <c r="X96" s="323"/>
      <c r="Y96" s="323"/>
      <c r="Z96" s="323"/>
      <c r="AA96" s="323"/>
      <c r="AB96" s="323"/>
      <c r="AC96" s="323"/>
      <c r="AD96" s="323"/>
    </row>
    <row r="97" spans="1:30" s="302" customFormat="1" ht="11.25" customHeight="1" x14ac:dyDescent="0.15">
      <c r="A97" s="345" t="s">
        <v>35</v>
      </c>
      <c r="B97" s="491" t="s">
        <v>21</v>
      </c>
      <c r="C97" s="785">
        <v>1545</v>
      </c>
      <c r="D97" s="785">
        <v>25836</v>
      </c>
      <c r="E97" s="785">
        <v>0</v>
      </c>
      <c r="F97" s="785">
        <v>0</v>
      </c>
      <c r="G97" s="785">
        <v>0</v>
      </c>
      <c r="H97" s="785">
        <v>0</v>
      </c>
      <c r="I97" s="785">
        <v>3724</v>
      </c>
      <c r="J97" s="785">
        <v>15749</v>
      </c>
      <c r="K97" s="785">
        <v>0</v>
      </c>
      <c r="L97" s="785">
        <v>0</v>
      </c>
      <c r="M97" s="785">
        <v>47666</v>
      </c>
      <c r="N97" s="785">
        <v>0</v>
      </c>
      <c r="O97" s="785">
        <v>0</v>
      </c>
      <c r="P97" s="785">
        <v>0</v>
      </c>
      <c r="Q97" s="785">
        <v>99</v>
      </c>
      <c r="R97" s="785">
        <v>94619</v>
      </c>
      <c r="S97" s="323"/>
      <c r="T97" s="323"/>
      <c r="U97" s="323"/>
      <c r="V97" s="323"/>
      <c r="W97" s="323"/>
      <c r="X97" s="323"/>
      <c r="Y97" s="323"/>
      <c r="Z97" s="323"/>
      <c r="AA97" s="323"/>
      <c r="AB97" s="323"/>
      <c r="AC97" s="323"/>
      <c r="AD97" s="323"/>
    </row>
    <row r="98" spans="1:30" s="302" customFormat="1" ht="11.25" customHeight="1" x14ac:dyDescent="0.15">
      <c r="A98" s="317"/>
      <c r="B98" s="492" t="s">
        <v>22</v>
      </c>
      <c r="C98" s="786">
        <v>986</v>
      </c>
      <c r="D98" s="786">
        <v>12050</v>
      </c>
      <c r="E98" s="786">
        <v>0</v>
      </c>
      <c r="F98" s="786">
        <v>0</v>
      </c>
      <c r="G98" s="786">
        <v>0</v>
      </c>
      <c r="H98" s="786">
        <v>0</v>
      </c>
      <c r="I98" s="786">
        <v>1354</v>
      </c>
      <c r="J98" s="786">
        <v>3574</v>
      </c>
      <c r="K98" s="786">
        <v>363</v>
      </c>
      <c r="L98" s="786">
        <v>0</v>
      </c>
      <c r="M98" s="786">
        <v>15414</v>
      </c>
      <c r="N98" s="786">
        <v>0</v>
      </c>
      <c r="O98" s="786">
        <v>0</v>
      </c>
      <c r="P98" s="786">
        <v>0</v>
      </c>
      <c r="Q98" s="786">
        <v>12</v>
      </c>
      <c r="R98" s="786">
        <v>33753</v>
      </c>
      <c r="S98" s="323"/>
      <c r="T98" s="323"/>
      <c r="U98" s="323"/>
      <c r="V98" s="323"/>
      <c r="W98" s="323"/>
      <c r="X98" s="323"/>
      <c r="Y98" s="323"/>
      <c r="Z98" s="323"/>
      <c r="AA98" s="323"/>
      <c r="AB98" s="323"/>
      <c r="AC98" s="323"/>
      <c r="AD98" s="323"/>
    </row>
    <row r="99" spans="1:30" s="302" customFormat="1" ht="11.25" customHeight="1" x14ac:dyDescent="0.15">
      <c r="B99" s="323"/>
      <c r="C99" s="323"/>
      <c r="D99" s="323"/>
      <c r="E99" s="323"/>
      <c r="F99" s="323"/>
      <c r="G99" s="323"/>
      <c r="H99" s="323"/>
      <c r="I99" s="323"/>
      <c r="J99" s="323"/>
      <c r="K99" s="323"/>
      <c r="L99" s="323"/>
      <c r="M99" s="323"/>
      <c r="N99" s="323"/>
      <c r="O99" s="323"/>
      <c r="P99" s="323"/>
      <c r="Q99" s="349"/>
      <c r="R99" s="349"/>
      <c r="S99" s="323"/>
      <c r="T99" s="323"/>
      <c r="U99" s="323"/>
      <c r="V99" s="323"/>
      <c r="W99" s="323"/>
      <c r="X99" s="323"/>
      <c r="Y99" s="323"/>
      <c r="Z99" s="323"/>
      <c r="AA99" s="323"/>
      <c r="AB99" s="323"/>
      <c r="AC99" s="323"/>
      <c r="AD99" s="323"/>
    </row>
    <row r="100" spans="1:30" s="302" customFormat="1" ht="11.25" customHeight="1" x14ac:dyDescent="0.15">
      <c r="B100" s="323"/>
      <c r="C100" s="45" t="s">
        <v>36</v>
      </c>
      <c r="D100" s="45"/>
      <c r="E100" s="45"/>
      <c r="F100" s="45" t="s">
        <v>37</v>
      </c>
      <c r="G100" s="199"/>
      <c r="H100" s="45"/>
      <c r="I100" s="45" t="s">
        <v>38</v>
      </c>
      <c r="J100" s="45"/>
      <c r="K100" s="199"/>
      <c r="L100" s="45" t="s">
        <v>39</v>
      </c>
      <c r="M100" s="45"/>
      <c r="N100" s="199"/>
      <c r="O100" s="199"/>
      <c r="P100" s="45" t="s">
        <v>40</v>
      </c>
      <c r="Q100" s="45"/>
      <c r="R100" s="349"/>
      <c r="S100" s="323"/>
      <c r="T100" s="323"/>
      <c r="U100" s="323"/>
      <c r="V100" s="323"/>
      <c r="W100" s="323"/>
      <c r="X100" s="323"/>
      <c r="Y100" s="323"/>
      <c r="Z100" s="323"/>
      <c r="AA100" s="323"/>
      <c r="AB100" s="323"/>
      <c r="AC100" s="323"/>
      <c r="AD100" s="323"/>
    </row>
    <row r="101" spans="1:30" s="302" customFormat="1" ht="11.25" customHeight="1" x14ac:dyDescent="0.15">
      <c r="B101" s="323"/>
      <c r="C101" s="45" t="s">
        <v>41</v>
      </c>
      <c r="D101" s="45"/>
      <c r="E101" s="45"/>
      <c r="F101" s="45" t="s">
        <v>42</v>
      </c>
      <c r="G101" s="199"/>
      <c r="H101" s="45"/>
      <c r="I101" s="45" t="s">
        <v>43</v>
      </c>
      <c r="J101" s="45"/>
      <c r="K101" s="199"/>
      <c r="L101" s="45" t="s">
        <v>44</v>
      </c>
      <c r="M101" s="45"/>
      <c r="N101" s="199"/>
      <c r="O101" s="199"/>
      <c r="P101" s="45" t="s">
        <v>45</v>
      </c>
      <c r="Q101" s="45"/>
      <c r="R101" s="349"/>
      <c r="S101" s="323"/>
      <c r="T101" s="323"/>
      <c r="U101" s="323"/>
      <c r="V101" s="323"/>
      <c r="W101" s="323"/>
      <c r="X101" s="323"/>
      <c r="Y101" s="323"/>
      <c r="Z101" s="323"/>
      <c r="AA101" s="323"/>
      <c r="AB101" s="323"/>
      <c r="AC101" s="323"/>
      <c r="AD101" s="323"/>
    </row>
    <row r="102" spans="1:30" s="302" customFormat="1" ht="11.25" customHeight="1" x14ac:dyDescent="0.15">
      <c r="B102" s="323"/>
      <c r="C102" s="45" t="s">
        <v>46</v>
      </c>
      <c r="D102" s="45"/>
      <c r="E102" s="45"/>
      <c r="F102" s="45" t="s">
        <v>47</v>
      </c>
      <c r="G102" s="45"/>
      <c r="H102" s="45"/>
      <c r="I102" s="45" t="s">
        <v>48</v>
      </c>
      <c r="J102" s="45"/>
      <c r="K102" s="45"/>
      <c r="L102" s="45" t="s">
        <v>49</v>
      </c>
      <c r="M102" s="45"/>
      <c r="N102" s="45"/>
      <c r="O102" s="45"/>
      <c r="P102" s="45" t="s">
        <v>50</v>
      </c>
      <c r="Q102" s="45"/>
      <c r="R102" s="349"/>
      <c r="S102" s="323"/>
      <c r="T102" s="323"/>
      <c r="U102" s="323"/>
      <c r="V102" s="323"/>
      <c r="W102" s="323"/>
      <c r="X102" s="323"/>
      <c r="Y102" s="323"/>
      <c r="Z102" s="323"/>
      <c r="AA102" s="323"/>
      <c r="AB102" s="323"/>
      <c r="AC102" s="323"/>
      <c r="AD102" s="323"/>
    </row>
    <row r="103" spans="1:30" s="302" customFormat="1" ht="12" customHeight="1" x14ac:dyDescent="0.15">
      <c r="B103" s="323"/>
      <c r="C103" s="323"/>
      <c r="D103" s="323"/>
      <c r="E103" s="323"/>
      <c r="F103" s="323"/>
      <c r="G103" s="323"/>
      <c r="H103" s="323"/>
      <c r="I103" s="323"/>
      <c r="J103" s="323"/>
      <c r="K103" s="323"/>
      <c r="L103" s="323"/>
      <c r="M103" s="323"/>
      <c r="N103" s="323"/>
      <c r="O103" s="323"/>
      <c r="P103" s="323"/>
      <c r="Q103" s="349"/>
      <c r="R103" s="349"/>
      <c r="S103" s="323"/>
      <c r="T103" s="323"/>
      <c r="U103" s="323"/>
      <c r="V103" s="323"/>
      <c r="W103" s="323"/>
      <c r="X103" s="323"/>
      <c r="Y103" s="323"/>
      <c r="Z103" s="323"/>
      <c r="AA103" s="323"/>
      <c r="AB103" s="323"/>
      <c r="AC103" s="323"/>
      <c r="AD103" s="32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7"/>
  <sheetViews>
    <sheetView topLeftCell="A16" workbookViewId="0">
      <selection sqref="A1:R67"/>
    </sheetView>
  </sheetViews>
  <sheetFormatPr baseColWidth="10" defaultRowHeight="15" x14ac:dyDescent="0.25"/>
  <cols>
    <col min="1" max="1" width="30" bestFit="1" customWidth="1"/>
    <col min="2" max="2" width="2.28515625" bestFit="1" customWidth="1"/>
    <col min="3" max="18" width="6.7109375" customWidth="1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112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493" t="s">
        <v>3</v>
      </c>
      <c r="B6" s="494"/>
      <c r="C6" s="495" t="s">
        <v>4</v>
      </c>
      <c r="D6" s="495" t="s">
        <v>5</v>
      </c>
      <c r="E6" s="416" t="s">
        <v>6</v>
      </c>
      <c r="F6" s="416" t="s">
        <v>7</v>
      </c>
      <c r="G6" s="416" t="s">
        <v>8</v>
      </c>
      <c r="H6" s="416" t="s">
        <v>9</v>
      </c>
      <c r="I6" s="416" t="s">
        <v>10</v>
      </c>
      <c r="J6" s="416" t="s">
        <v>11</v>
      </c>
      <c r="K6" s="416" t="s">
        <v>12</v>
      </c>
      <c r="L6" s="416" t="s">
        <v>13</v>
      </c>
      <c r="M6" s="49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s="214" customFormat="1" ht="9.9499999999999993" customHeight="1" x14ac:dyDescent="0.25">
      <c r="A7" s="787" t="s">
        <v>53</v>
      </c>
      <c r="B7" s="787" t="s">
        <v>21</v>
      </c>
      <c r="C7" s="788" t="s">
        <v>198</v>
      </c>
      <c r="D7" s="788" t="s">
        <v>198</v>
      </c>
      <c r="E7" s="215" t="s">
        <v>198</v>
      </c>
      <c r="F7" s="215" t="s">
        <v>198</v>
      </c>
      <c r="G7" s="215" t="s">
        <v>198</v>
      </c>
      <c r="H7" s="215" t="s">
        <v>198</v>
      </c>
      <c r="I7" s="215" t="s">
        <v>198</v>
      </c>
      <c r="J7" s="215" t="s">
        <v>198</v>
      </c>
      <c r="K7" s="215" t="s">
        <v>198</v>
      </c>
      <c r="L7" s="215" t="s">
        <v>198</v>
      </c>
      <c r="M7" s="788">
        <v>2068</v>
      </c>
      <c r="N7" s="215" t="s">
        <v>198</v>
      </c>
      <c r="O7" s="215" t="s">
        <v>198</v>
      </c>
      <c r="P7" s="215" t="s">
        <v>198</v>
      </c>
      <c r="Q7" s="215" t="s">
        <v>198</v>
      </c>
      <c r="R7" s="214">
        <f>SUM(C7:Q7)</f>
        <v>2068</v>
      </c>
    </row>
    <row r="8" spans="1:18" s="214" customFormat="1" ht="9.9499999999999993" customHeight="1" x14ac:dyDescent="0.25">
      <c r="A8" s="787" t="s">
        <v>53</v>
      </c>
      <c r="B8" s="787" t="s">
        <v>22</v>
      </c>
      <c r="C8" s="788" t="s">
        <v>198</v>
      </c>
      <c r="D8" s="788" t="s">
        <v>198</v>
      </c>
      <c r="E8" s="215" t="s">
        <v>198</v>
      </c>
      <c r="F8" s="215" t="s">
        <v>198</v>
      </c>
      <c r="G8" s="215" t="s">
        <v>198</v>
      </c>
      <c r="H8" s="215" t="s">
        <v>198</v>
      </c>
      <c r="I8" s="215" t="s">
        <v>198</v>
      </c>
      <c r="J8" s="215" t="s">
        <v>198</v>
      </c>
      <c r="K8" s="215" t="s">
        <v>198</v>
      </c>
      <c r="L8" s="215" t="s">
        <v>198</v>
      </c>
      <c r="M8" s="788">
        <v>501</v>
      </c>
      <c r="N8" s="215" t="s">
        <v>198</v>
      </c>
      <c r="O8" s="215" t="s">
        <v>198</v>
      </c>
      <c r="P8" s="215" t="s">
        <v>198</v>
      </c>
      <c r="Q8" s="215" t="s">
        <v>198</v>
      </c>
      <c r="R8" s="214">
        <f t="shared" ref="R8:R47" si="0">SUM(C8:Q8)</f>
        <v>501</v>
      </c>
    </row>
    <row r="9" spans="1:18" s="214" customFormat="1" ht="9.9499999999999993" customHeight="1" x14ac:dyDescent="0.25">
      <c r="A9" s="787" t="s">
        <v>77</v>
      </c>
      <c r="B9" s="787" t="s">
        <v>21</v>
      </c>
      <c r="C9" s="788" t="s">
        <v>198</v>
      </c>
      <c r="D9" s="788" t="s">
        <v>198</v>
      </c>
      <c r="E9" s="215" t="s">
        <v>198</v>
      </c>
      <c r="F9" s="215" t="s">
        <v>198</v>
      </c>
      <c r="G9" s="215" t="s">
        <v>198</v>
      </c>
      <c r="H9" s="215" t="s">
        <v>198</v>
      </c>
      <c r="I9" s="215" t="s">
        <v>198</v>
      </c>
      <c r="J9" s="215" t="s">
        <v>198</v>
      </c>
      <c r="K9" s="215" t="s">
        <v>198</v>
      </c>
      <c r="L9" s="215" t="s">
        <v>198</v>
      </c>
      <c r="M9" s="788">
        <v>227</v>
      </c>
      <c r="N9" s="215" t="s">
        <v>198</v>
      </c>
      <c r="O9" s="215" t="s">
        <v>198</v>
      </c>
      <c r="P9" s="215" t="s">
        <v>198</v>
      </c>
      <c r="Q9" s="215" t="s">
        <v>198</v>
      </c>
      <c r="R9" s="214">
        <f t="shared" si="0"/>
        <v>227</v>
      </c>
    </row>
    <row r="10" spans="1:18" s="214" customFormat="1" ht="9.9499999999999993" customHeight="1" x14ac:dyDescent="0.25">
      <c r="A10" s="787" t="s">
        <v>77</v>
      </c>
      <c r="B10" s="787" t="s">
        <v>22</v>
      </c>
      <c r="C10" s="788" t="s">
        <v>198</v>
      </c>
      <c r="D10" s="788" t="s">
        <v>198</v>
      </c>
      <c r="E10" s="215" t="s">
        <v>198</v>
      </c>
      <c r="F10" s="215" t="s">
        <v>198</v>
      </c>
      <c r="G10" s="215" t="s">
        <v>198</v>
      </c>
      <c r="H10" s="215" t="s">
        <v>198</v>
      </c>
      <c r="I10" s="215" t="s">
        <v>198</v>
      </c>
      <c r="J10" s="215" t="s">
        <v>198</v>
      </c>
      <c r="K10" s="215" t="s">
        <v>198</v>
      </c>
      <c r="L10" s="215" t="s">
        <v>198</v>
      </c>
      <c r="M10" s="788">
        <v>97</v>
      </c>
      <c r="N10" s="215" t="s">
        <v>198</v>
      </c>
      <c r="O10" s="215" t="s">
        <v>198</v>
      </c>
      <c r="P10" s="215" t="s">
        <v>198</v>
      </c>
      <c r="Q10" s="215" t="s">
        <v>198</v>
      </c>
      <c r="R10" s="214">
        <f t="shared" si="0"/>
        <v>97</v>
      </c>
    </row>
    <row r="11" spans="1:18" s="214" customFormat="1" ht="9.9499999999999993" customHeight="1" x14ac:dyDescent="0.25">
      <c r="A11" s="787" t="s">
        <v>54</v>
      </c>
      <c r="B11" s="787" t="s">
        <v>21</v>
      </c>
      <c r="C11" s="788" t="s">
        <v>198</v>
      </c>
      <c r="D11" s="788" t="s">
        <v>198</v>
      </c>
      <c r="E11" s="215" t="s">
        <v>198</v>
      </c>
      <c r="F11" s="215" t="s">
        <v>198</v>
      </c>
      <c r="G11" s="215" t="s">
        <v>198</v>
      </c>
      <c r="H11" s="215" t="s">
        <v>198</v>
      </c>
      <c r="I11" s="215" t="s">
        <v>198</v>
      </c>
      <c r="J11" s="215" t="s">
        <v>198</v>
      </c>
      <c r="K11" s="215" t="s">
        <v>198</v>
      </c>
      <c r="L11" s="215" t="s">
        <v>198</v>
      </c>
      <c r="M11" s="788">
        <v>84</v>
      </c>
      <c r="N11" s="215" t="s">
        <v>198</v>
      </c>
      <c r="O11" s="215" t="s">
        <v>198</v>
      </c>
      <c r="P11" s="215" t="s">
        <v>198</v>
      </c>
      <c r="Q11" s="215" t="s">
        <v>198</v>
      </c>
      <c r="R11" s="214">
        <f t="shared" si="0"/>
        <v>84</v>
      </c>
    </row>
    <row r="12" spans="1:18" s="214" customFormat="1" ht="9.9499999999999993" customHeight="1" x14ac:dyDescent="0.25">
      <c r="A12" s="787" t="s">
        <v>54</v>
      </c>
      <c r="B12" s="787" t="s">
        <v>22</v>
      </c>
      <c r="C12" s="788" t="s">
        <v>198</v>
      </c>
      <c r="D12" s="788" t="s">
        <v>198</v>
      </c>
      <c r="E12" s="215" t="s">
        <v>198</v>
      </c>
      <c r="F12" s="215" t="s">
        <v>198</v>
      </c>
      <c r="G12" s="215" t="s">
        <v>198</v>
      </c>
      <c r="H12" s="215" t="s">
        <v>198</v>
      </c>
      <c r="I12" s="215" t="s">
        <v>198</v>
      </c>
      <c r="J12" s="215" t="s">
        <v>198</v>
      </c>
      <c r="K12" s="215" t="s">
        <v>198</v>
      </c>
      <c r="L12" s="215" t="s">
        <v>198</v>
      </c>
      <c r="M12" s="788">
        <v>24</v>
      </c>
      <c r="N12" s="215" t="s">
        <v>198</v>
      </c>
      <c r="O12" s="215" t="s">
        <v>198</v>
      </c>
      <c r="P12" s="215" t="s">
        <v>198</v>
      </c>
      <c r="Q12" s="215" t="s">
        <v>198</v>
      </c>
      <c r="R12" s="214">
        <f t="shared" si="0"/>
        <v>24</v>
      </c>
    </row>
    <row r="13" spans="1:18" s="214" customFormat="1" ht="9.9499999999999993" customHeight="1" x14ac:dyDescent="0.25">
      <c r="A13" s="787" t="s">
        <v>55</v>
      </c>
      <c r="B13" s="787" t="s">
        <v>21</v>
      </c>
      <c r="C13" s="788" t="s">
        <v>198</v>
      </c>
      <c r="D13" s="788" t="s">
        <v>198</v>
      </c>
      <c r="E13" s="215" t="s">
        <v>198</v>
      </c>
      <c r="F13" s="215" t="s">
        <v>198</v>
      </c>
      <c r="G13" s="215" t="s">
        <v>198</v>
      </c>
      <c r="H13" s="215" t="s">
        <v>198</v>
      </c>
      <c r="I13" s="215" t="s">
        <v>198</v>
      </c>
      <c r="J13" s="215" t="s">
        <v>198</v>
      </c>
      <c r="K13" s="215" t="s">
        <v>198</v>
      </c>
      <c r="L13" s="215" t="s">
        <v>198</v>
      </c>
      <c r="M13" s="788">
        <v>3230</v>
      </c>
      <c r="N13" s="215" t="s">
        <v>198</v>
      </c>
      <c r="O13" s="215" t="s">
        <v>198</v>
      </c>
      <c r="P13" s="215" t="s">
        <v>198</v>
      </c>
      <c r="Q13" s="215" t="s">
        <v>198</v>
      </c>
      <c r="R13" s="214">
        <f t="shared" si="0"/>
        <v>3230</v>
      </c>
    </row>
    <row r="14" spans="1:18" s="214" customFormat="1" ht="9.9499999999999993" customHeight="1" x14ac:dyDescent="0.25">
      <c r="A14" s="789" t="s">
        <v>55</v>
      </c>
      <c r="B14" s="789" t="s">
        <v>22</v>
      </c>
      <c r="C14" s="790" t="s">
        <v>198</v>
      </c>
      <c r="D14" s="790" t="s">
        <v>198</v>
      </c>
      <c r="E14" s="226" t="s">
        <v>198</v>
      </c>
      <c r="F14" s="226" t="s">
        <v>198</v>
      </c>
      <c r="G14" s="226" t="s">
        <v>198</v>
      </c>
      <c r="H14" s="226" t="s">
        <v>198</v>
      </c>
      <c r="I14" s="226" t="s">
        <v>198</v>
      </c>
      <c r="J14" s="226" t="s">
        <v>198</v>
      </c>
      <c r="K14" s="226" t="s">
        <v>198</v>
      </c>
      <c r="L14" s="226" t="s">
        <v>198</v>
      </c>
      <c r="M14" s="790">
        <v>729</v>
      </c>
      <c r="N14" s="226" t="s">
        <v>198</v>
      </c>
      <c r="O14" s="226" t="s">
        <v>198</v>
      </c>
      <c r="P14" s="226" t="s">
        <v>198</v>
      </c>
      <c r="Q14" s="226" t="s">
        <v>198</v>
      </c>
      <c r="R14" s="229">
        <f t="shared" si="0"/>
        <v>729</v>
      </c>
    </row>
    <row r="15" spans="1:18" s="214" customFormat="1" ht="9.9499999999999993" customHeight="1" x14ac:dyDescent="0.25">
      <c r="A15" s="787"/>
      <c r="B15" s="787"/>
      <c r="C15" s="788"/>
      <c r="D15" s="788"/>
      <c r="E15" s="215"/>
      <c r="F15" s="215"/>
      <c r="G15" s="215"/>
      <c r="H15" s="215"/>
      <c r="I15" s="215"/>
      <c r="J15" s="215"/>
      <c r="K15" s="215"/>
      <c r="L15" s="215"/>
      <c r="M15" s="788"/>
      <c r="N15" s="215"/>
      <c r="O15" s="215"/>
      <c r="P15" s="215"/>
      <c r="Q15" s="215"/>
    </row>
    <row r="16" spans="1:18" s="214" customFormat="1" ht="9.9499999999999993" customHeight="1" x14ac:dyDescent="0.25">
      <c r="A16" s="787" t="s">
        <v>68</v>
      </c>
      <c r="B16" s="787" t="s">
        <v>21</v>
      </c>
      <c r="C16" s="788">
        <v>1</v>
      </c>
      <c r="D16" s="788">
        <v>6</v>
      </c>
      <c r="E16" s="215" t="s">
        <v>198</v>
      </c>
      <c r="F16" s="215" t="s">
        <v>198</v>
      </c>
      <c r="G16" s="215" t="s">
        <v>198</v>
      </c>
      <c r="H16" s="215" t="s">
        <v>198</v>
      </c>
      <c r="I16" s="215" t="s">
        <v>198</v>
      </c>
      <c r="J16" s="215" t="s">
        <v>198</v>
      </c>
      <c r="K16" s="215" t="s">
        <v>198</v>
      </c>
      <c r="L16" s="215" t="s">
        <v>198</v>
      </c>
      <c r="M16" s="788" t="s">
        <v>198</v>
      </c>
      <c r="N16" s="215" t="s">
        <v>198</v>
      </c>
      <c r="O16" s="215" t="s">
        <v>198</v>
      </c>
      <c r="P16" s="215" t="s">
        <v>198</v>
      </c>
      <c r="Q16" s="215" t="s">
        <v>198</v>
      </c>
      <c r="R16" s="214">
        <f t="shared" si="0"/>
        <v>7</v>
      </c>
    </row>
    <row r="17" spans="1:18" s="214" customFormat="1" ht="9.9499999999999993" customHeight="1" x14ac:dyDescent="0.25">
      <c r="A17" s="787" t="s">
        <v>68</v>
      </c>
      <c r="B17" s="787" t="s">
        <v>22</v>
      </c>
      <c r="C17" s="788" t="s">
        <v>198</v>
      </c>
      <c r="D17" s="788">
        <v>1</v>
      </c>
      <c r="E17" s="215" t="s">
        <v>198</v>
      </c>
      <c r="F17" s="215" t="s">
        <v>198</v>
      </c>
      <c r="G17" s="215" t="s">
        <v>198</v>
      </c>
      <c r="H17" s="215" t="s">
        <v>198</v>
      </c>
      <c r="I17" s="215" t="s">
        <v>198</v>
      </c>
      <c r="J17" s="215" t="s">
        <v>198</v>
      </c>
      <c r="K17" s="215" t="s">
        <v>198</v>
      </c>
      <c r="L17" s="215" t="s">
        <v>198</v>
      </c>
      <c r="M17" s="788" t="s">
        <v>198</v>
      </c>
      <c r="N17" s="215" t="s">
        <v>198</v>
      </c>
      <c r="O17" s="215" t="s">
        <v>198</v>
      </c>
      <c r="P17" s="215" t="s">
        <v>198</v>
      </c>
      <c r="Q17" s="215" t="s">
        <v>198</v>
      </c>
      <c r="R17" s="214">
        <f t="shared" si="0"/>
        <v>1</v>
      </c>
    </row>
    <row r="18" spans="1:18" s="214" customFormat="1" ht="9.9499999999999993" customHeight="1" x14ac:dyDescent="0.25">
      <c r="A18" s="787" t="s">
        <v>117</v>
      </c>
      <c r="B18" s="787" t="s">
        <v>21</v>
      </c>
      <c r="C18" s="788" t="s">
        <v>198</v>
      </c>
      <c r="D18" s="788">
        <v>1</v>
      </c>
      <c r="E18" s="215" t="s">
        <v>198</v>
      </c>
      <c r="F18" s="215" t="s">
        <v>198</v>
      </c>
      <c r="G18" s="215" t="s">
        <v>198</v>
      </c>
      <c r="H18" s="215" t="s">
        <v>198</v>
      </c>
      <c r="I18" s="215" t="s">
        <v>198</v>
      </c>
      <c r="J18" s="215" t="s">
        <v>198</v>
      </c>
      <c r="K18" s="215" t="s">
        <v>198</v>
      </c>
      <c r="L18" s="215" t="s">
        <v>198</v>
      </c>
      <c r="M18" s="788" t="s">
        <v>198</v>
      </c>
      <c r="N18" s="215" t="s">
        <v>198</v>
      </c>
      <c r="O18" s="215" t="s">
        <v>198</v>
      </c>
      <c r="P18" s="215" t="s">
        <v>198</v>
      </c>
      <c r="Q18" s="215" t="s">
        <v>198</v>
      </c>
      <c r="R18" s="214">
        <f t="shared" si="0"/>
        <v>1</v>
      </c>
    </row>
    <row r="19" spans="1:18" s="214" customFormat="1" ht="9.9499999999999993" customHeight="1" x14ac:dyDescent="0.25">
      <c r="A19" s="787" t="s">
        <v>117</v>
      </c>
      <c r="B19" s="787" t="s">
        <v>22</v>
      </c>
      <c r="C19" s="788" t="s">
        <v>198</v>
      </c>
      <c r="D19" s="788" t="s">
        <v>198</v>
      </c>
      <c r="E19" s="215" t="s">
        <v>198</v>
      </c>
      <c r="F19" s="215" t="s">
        <v>198</v>
      </c>
      <c r="G19" s="215" t="s">
        <v>198</v>
      </c>
      <c r="H19" s="215" t="s">
        <v>198</v>
      </c>
      <c r="I19" s="215" t="s">
        <v>198</v>
      </c>
      <c r="J19" s="215" t="s">
        <v>198</v>
      </c>
      <c r="K19" s="215" t="s">
        <v>198</v>
      </c>
      <c r="L19" s="215" t="s">
        <v>198</v>
      </c>
      <c r="M19" s="788" t="s">
        <v>198</v>
      </c>
      <c r="N19" s="215" t="s">
        <v>198</v>
      </c>
      <c r="O19" s="215" t="s">
        <v>198</v>
      </c>
      <c r="P19" s="215" t="s">
        <v>198</v>
      </c>
      <c r="Q19" s="215" t="s">
        <v>198</v>
      </c>
      <c r="R19" s="214">
        <f t="shared" si="0"/>
        <v>0</v>
      </c>
    </row>
    <row r="20" spans="1:18" s="214" customFormat="1" ht="9.9499999999999993" customHeight="1" x14ac:dyDescent="0.25">
      <c r="A20" s="787" t="s">
        <v>98</v>
      </c>
      <c r="B20" s="787" t="s">
        <v>21</v>
      </c>
      <c r="C20" s="788">
        <v>3</v>
      </c>
      <c r="D20" s="788">
        <v>7</v>
      </c>
      <c r="E20" s="215" t="s">
        <v>198</v>
      </c>
      <c r="F20" s="215" t="s">
        <v>198</v>
      </c>
      <c r="G20" s="215" t="s">
        <v>198</v>
      </c>
      <c r="H20" s="215" t="s">
        <v>198</v>
      </c>
      <c r="I20" s="215" t="s">
        <v>198</v>
      </c>
      <c r="J20" s="215" t="s">
        <v>198</v>
      </c>
      <c r="K20" s="215" t="s">
        <v>198</v>
      </c>
      <c r="L20" s="215" t="s">
        <v>198</v>
      </c>
      <c r="M20" s="788" t="s">
        <v>198</v>
      </c>
      <c r="N20" s="215" t="s">
        <v>198</v>
      </c>
      <c r="O20" s="215" t="s">
        <v>198</v>
      </c>
      <c r="P20" s="215" t="s">
        <v>198</v>
      </c>
      <c r="Q20" s="215" t="s">
        <v>198</v>
      </c>
      <c r="R20" s="214">
        <f t="shared" si="0"/>
        <v>10</v>
      </c>
    </row>
    <row r="21" spans="1:18" s="214" customFormat="1" ht="9.9499999999999993" customHeight="1" x14ac:dyDescent="0.25">
      <c r="A21" s="787" t="s">
        <v>98</v>
      </c>
      <c r="B21" s="787" t="s">
        <v>22</v>
      </c>
      <c r="C21" s="788">
        <v>1</v>
      </c>
      <c r="D21" s="788">
        <v>4</v>
      </c>
      <c r="E21" s="215" t="s">
        <v>198</v>
      </c>
      <c r="F21" s="215" t="s">
        <v>198</v>
      </c>
      <c r="G21" s="215" t="s">
        <v>198</v>
      </c>
      <c r="H21" s="215" t="s">
        <v>198</v>
      </c>
      <c r="I21" s="215" t="s">
        <v>198</v>
      </c>
      <c r="J21" s="215" t="s">
        <v>198</v>
      </c>
      <c r="K21" s="215" t="s">
        <v>198</v>
      </c>
      <c r="L21" s="215" t="s">
        <v>198</v>
      </c>
      <c r="M21" s="788" t="s">
        <v>198</v>
      </c>
      <c r="N21" s="215" t="s">
        <v>198</v>
      </c>
      <c r="O21" s="215" t="s">
        <v>198</v>
      </c>
      <c r="P21" s="215" t="s">
        <v>198</v>
      </c>
      <c r="Q21" s="215" t="s">
        <v>198</v>
      </c>
      <c r="R21" s="214">
        <f t="shared" si="0"/>
        <v>5</v>
      </c>
    </row>
    <row r="22" spans="1:18" s="214" customFormat="1" ht="9.9499999999999993" customHeight="1" x14ac:dyDescent="0.25">
      <c r="A22" s="787" t="s">
        <v>99</v>
      </c>
      <c r="B22" s="787" t="s">
        <v>21</v>
      </c>
      <c r="C22" s="788" t="s">
        <v>198</v>
      </c>
      <c r="D22" s="788">
        <v>2</v>
      </c>
      <c r="E22" s="215" t="s">
        <v>198</v>
      </c>
      <c r="F22" s="215" t="s">
        <v>198</v>
      </c>
      <c r="G22" s="215" t="s">
        <v>198</v>
      </c>
      <c r="H22" s="215" t="s">
        <v>198</v>
      </c>
      <c r="I22" s="215" t="s">
        <v>198</v>
      </c>
      <c r="J22" s="215" t="s">
        <v>198</v>
      </c>
      <c r="K22" s="215" t="s">
        <v>198</v>
      </c>
      <c r="L22" s="215" t="s">
        <v>198</v>
      </c>
      <c r="M22" s="788" t="s">
        <v>198</v>
      </c>
      <c r="N22" s="215" t="s">
        <v>198</v>
      </c>
      <c r="O22" s="215" t="s">
        <v>198</v>
      </c>
      <c r="P22" s="215" t="s">
        <v>198</v>
      </c>
      <c r="Q22" s="215" t="s">
        <v>198</v>
      </c>
      <c r="R22" s="214">
        <f t="shared" si="0"/>
        <v>2</v>
      </c>
    </row>
    <row r="23" spans="1:18" s="214" customFormat="1" ht="9.9499999999999993" customHeight="1" x14ac:dyDescent="0.25">
      <c r="A23" s="787" t="s">
        <v>99</v>
      </c>
      <c r="B23" s="787" t="s">
        <v>22</v>
      </c>
      <c r="C23" s="788" t="s">
        <v>198</v>
      </c>
      <c r="D23" s="788">
        <v>1</v>
      </c>
      <c r="E23" s="215" t="s">
        <v>198</v>
      </c>
      <c r="F23" s="215" t="s">
        <v>198</v>
      </c>
      <c r="G23" s="215" t="s">
        <v>198</v>
      </c>
      <c r="H23" s="215" t="s">
        <v>198</v>
      </c>
      <c r="I23" s="215" t="s">
        <v>198</v>
      </c>
      <c r="J23" s="215" t="s">
        <v>198</v>
      </c>
      <c r="K23" s="215" t="s">
        <v>198</v>
      </c>
      <c r="L23" s="215" t="s">
        <v>198</v>
      </c>
      <c r="M23" s="788" t="s">
        <v>198</v>
      </c>
      <c r="N23" s="215" t="s">
        <v>198</v>
      </c>
      <c r="O23" s="215" t="s">
        <v>198</v>
      </c>
      <c r="P23" s="215" t="s">
        <v>198</v>
      </c>
      <c r="Q23" s="215" t="s">
        <v>198</v>
      </c>
      <c r="R23" s="214">
        <f t="shared" si="0"/>
        <v>1</v>
      </c>
    </row>
    <row r="24" spans="1:18" s="214" customFormat="1" ht="9.9499999999999993" customHeight="1" x14ac:dyDescent="0.25">
      <c r="A24" s="787" t="s">
        <v>100</v>
      </c>
      <c r="B24" s="787" t="s">
        <v>21</v>
      </c>
      <c r="C24" s="788">
        <v>5</v>
      </c>
      <c r="D24" s="788">
        <v>8</v>
      </c>
      <c r="E24" s="215" t="s">
        <v>198</v>
      </c>
      <c r="F24" s="215" t="s">
        <v>198</v>
      </c>
      <c r="G24" s="215" t="s">
        <v>198</v>
      </c>
      <c r="H24" s="215" t="s">
        <v>198</v>
      </c>
      <c r="I24" s="215" t="s">
        <v>198</v>
      </c>
      <c r="J24" s="215" t="s">
        <v>198</v>
      </c>
      <c r="K24" s="215" t="s">
        <v>198</v>
      </c>
      <c r="L24" s="215" t="s">
        <v>198</v>
      </c>
      <c r="M24" s="788" t="s">
        <v>198</v>
      </c>
      <c r="N24" s="215" t="s">
        <v>198</v>
      </c>
      <c r="O24" s="215" t="s">
        <v>198</v>
      </c>
      <c r="P24" s="215" t="s">
        <v>198</v>
      </c>
      <c r="Q24" s="215" t="s">
        <v>198</v>
      </c>
      <c r="R24" s="214">
        <f t="shared" si="0"/>
        <v>13</v>
      </c>
    </row>
    <row r="25" spans="1:18" s="214" customFormat="1" ht="9.9499999999999993" customHeight="1" x14ac:dyDescent="0.25">
      <c r="A25" s="787" t="s">
        <v>100</v>
      </c>
      <c r="B25" s="787" t="s">
        <v>22</v>
      </c>
      <c r="C25" s="788" t="s">
        <v>198</v>
      </c>
      <c r="D25" s="788">
        <v>4</v>
      </c>
      <c r="E25" s="215" t="s">
        <v>198</v>
      </c>
      <c r="F25" s="215" t="s">
        <v>198</v>
      </c>
      <c r="G25" s="215" t="s">
        <v>198</v>
      </c>
      <c r="H25" s="215" t="s">
        <v>198</v>
      </c>
      <c r="I25" s="215" t="s">
        <v>198</v>
      </c>
      <c r="J25" s="215" t="s">
        <v>198</v>
      </c>
      <c r="K25" s="215" t="s">
        <v>198</v>
      </c>
      <c r="L25" s="215" t="s">
        <v>198</v>
      </c>
      <c r="M25" s="788" t="s">
        <v>198</v>
      </c>
      <c r="N25" s="215" t="s">
        <v>198</v>
      </c>
      <c r="O25" s="215" t="s">
        <v>198</v>
      </c>
      <c r="P25" s="215" t="s">
        <v>198</v>
      </c>
      <c r="Q25" s="215" t="s">
        <v>198</v>
      </c>
      <c r="R25" s="214">
        <f t="shared" si="0"/>
        <v>4</v>
      </c>
    </row>
    <row r="26" spans="1:18" s="214" customFormat="1" ht="9.9499999999999993" customHeight="1" x14ac:dyDescent="0.25">
      <c r="A26" s="787" t="s">
        <v>102</v>
      </c>
      <c r="B26" s="787" t="s">
        <v>21</v>
      </c>
      <c r="C26" s="788" t="s">
        <v>198</v>
      </c>
      <c r="D26" s="788">
        <v>1</v>
      </c>
      <c r="E26" s="215" t="s">
        <v>198</v>
      </c>
      <c r="F26" s="215" t="s">
        <v>198</v>
      </c>
      <c r="G26" s="215" t="s">
        <v>198</v>
      </c>
      <c r="H26" s="215" t="s">
        <v>198</v>
      </c>
      <c r="I26" s="215" t="s">
        <v>198</v>
      </c>
      <c r="J26" s="215" t="s">
        <v>198</v>
      </c>
      <c r="K26" s="215" t="s">
        <v>198</v>
      </c>
      <c r="L26" s="215" t="s">
        <v>198</v>
      </c>
      <c r="M26" s="788" t="s">
        <v>198</v>
      </c>
      <c r="N26" s="215" t="s">
        <v>198</v>
      </c>
      <c r="O26" s="215" t="s">
        <v>198</v>
      </c>
      <c r="P26" s="215" t="s">
        <v>198</v>
      </c>
      <c r="Q26" s="215" t="s">
        <v>198</v>
      </c>
      <c r="R26" s="214">
        <f t="shared" si="0"/>
        <v>1</v>
      </c>
    </row>
    <row r="27" spans="1:18" s="214" customFormat="1" ht="9.9499999999999993" customHeight="1" x14ac:dyDescent="0.25">
      <c r="A27" s="789" t="s">
        <v>102</v>
      </c>
      <c r="B27" s="789" t="s">
        <v>22</v>
      </c>
      <c r="C27" s="790" t="s">
        <v>198</v>
      </c>
      <c r="D27" s="790" t="s">
        <v>198</v>
      </c>
      <c r="E27" s="226" t="s">
        <v>198</v>
      </c>
      <c r="F27" s="226" t="s">
        <v>198</v>
      </c>
      <c r="G27" s="226" t="s">
        <v>198</v>
      </c>
      <c r="H27" s="226" t="s">
        <v>198</v>
      </c>
      <c r="I27" s="226" t="s">
        <v>198</v>
      </c>
      <c r="J27" s="226" t="s">
        <v>198</v>
      </c>
      <c r="K27" s="226" t="s">
        <v>198</v>
      </c>
      <c r="L27" s="226" t="s">
        <v>198</v>
      </c>
      <c r="M27" s="790" t="s">
        <v>198</v>
      </c>
      <c r="N27" s="226" t="s">
        <v>198</v>
      </c>
      <c r="O27" s="226" t="s">
        <v>198</v>
      </c>
      <c r="P27" s="226" t="s">
        <v>198</v>
      </c>
      <c r="Q27" s="226" t="s">
        <v>198</v>
      </c>
      <c r="R27" s="229">
        <f t="shared" si="0"/>
        <v>0</v>
      </c>
    </row>
    <row r="28" spans="1:18" s="214" customFormat="1" ht="9.9499999999999993" customHeight="1" x14ac:dyDescent="0.25">
      <c r="A28" s="787"/>
      <c r="B28" s="787"/>
      <c r="C28" s="788"/>
      <c r="D28" s="788"/>
      <c r="E28" s="215"/>
      <c r="F28" s="215"/>
      <c r="G28" s="215"/>
      <c r="H28" s="215"/>
      <c r="I28" s="215"/>
      <c r="J28" s="215"/>
      <c r="K28" s="215"/>
      <c r="L28" s="215"/>
      <c r="M28" s="788"/>
      <c r="N28" s="215"/>
      <c r="O28" s="215"/>
      <c r="P28" s="215"/>
      <c r="Q28" s="215"/>
    </row>
    <row r="29" spans="1:18" s="214" customFormat="1" ht="9.9499999999999993" customHeight="1" x14ac:dyDescent="0.25">
      <c r="A29" s="787" t="s">
        <v>103</v>
      </c>
      <c r="B29" s="787" t="s">
        <v>21</v>
      </c>
      <c r="C29" s="788">
        <v>4</v>
      </c>
      <c r="D29" s="788">
        <v>1</v>
      </c>
      <c r="E29" s="215" t="s">
        <v>198</v>
      </c>
      <c r="F29" s="215" t="s">
        <v>198</v>
      </c>
      <c r="G29" s="215" t="s">
        <v>198</v>
      </c>
      <c r="H29" s="215" t="s">
        <v>198</v>
      </c>
      <c r="I29" s="215" t="s">
        <v>198</v>
      </c>
      <c r="J29" s="215" t="s">
        <v>198</v>
      </c>
      <c r="K29" s="215" t="s">
        <v>198</v>
      </c>
      <c r="L29" s="215" t="s">
        <v>198</v>
      </c>
      <c r="M29" s="788" t="s">
        <v>198</v>
      </c>
      <c r="N29" s="215" t="s">
        <v>198</v>
      </c>
      <c r="O29" s="215" t="s">
        <v>198</v>
      </c>
      <c r="P29" s="215" t="s">
        <v>198</v>
      </c>
      <c r="Q29" s="215" t="s">
        <v>198</v>
      </c>
      <c r="R29" s="214">
        <f t="shared" si="0"/>
        <v>5</v>
      </c>
    </row>
    <row r="30" spans="1:18" s="214" customFormat="1" ht="9.9499999999999993" customHeight="1" x14ac:dyDescent="0.25">
      <c r="A30" s="787" t="s">
        <v>103</v>
      </c>
      <c r="B30" s="787" t="s">
        <v>22</v>
      </c>
      <c r="C30" s="788">
        <v>3</v>
      </c>
      <c r="D30" s="788">
        <v>1</v>
      </c>
      <c r="E30" s="215" t="s">
        <v>198</v>
      </c>
      <c r="F30" s="215" t="s">
        <v>198</v>
      </c>
      <c r="G30" s="215" t="s">
        <v>198</v>
      </c>
      <c r="H30" s="215" t="s">
        <v>198</v>
      </c>
      <c r="I30" s="215" t="s">
        <v>198</v>
      </c>
      <c r="J30" s="215" t="s">
        <v>198</v>
      </c>
      <c r="K30" s="215" t="s">
        <v>198</v>
      </c>
      <c r="L30" s="215" t="s">
        <v>198</v>
      </c>
      <c r="M30" s="788" t="s">
        <v>198</v>
      </c>
      <c r="N30" s="215" t="s">
        <v>198</v>
      </c>
      <c r="O30" s="215" t="s">
        <v>198</v>
      </c>
      <c r="P30" s="215" t="s">
        <v>198</v>
      </c>
      <c r="Q30" s="215" t="s">
        <v>198</v>
      </c>
      <c r="R30" s="214">
        <f t="shared" si="0"/>
        <v>4</v>
      </c>
    </row>
    <row r="31" spans="1:18" s="214" customFormat="1" ht="9.9499999999999993" customHeight="1" x14ac:dyDescent="0.25">
      <c r="A31" s="787" t="s">
        <v>154</v>
      </c>
      <c r="B31" s="787" t="s">
        <v>21</v>
      </c>
      <c r="C31" s="788">
        <v>1</v>
      </c>
      <c r="D31" s="788" t="s">
        <v>198</v>
      </c>
      <c r="E31" s="215" t="s">
        <v>198</v>
      </c>
      <c r="F31" s="215" t="s">
        <v>198</v>
      </c>
      <c r="G31" s="215" t="s">
        <v>198</v>
      </c>
      <c r="H31" s="215" t="s">
        <v>198</v>
      </c>
      <c r="I31" s="215" t="s">
        <v>198</v>
      </c>
      <c r="J31" s="215" t="s">
        <v>198</v>
      </c>
      <c r="K31" s="215" t="s">
        <v>198</v>
      </c>
      <c r="L31" s="215" t="s">
        <v>198</v>
      </c>
      <c r="M31" s="788" t="s">
        <v>198</v>
      </c>
      <c r="N31" s="215" t="s">
        <v>198</v>
      </c>
      <c r="O31" s="215" t="s">
        <v>198</v>
      </c>
      <c r="P31" s="215" t="s">
        <v>198</v>
      </c>
      <c r="Q31" s="215" t="s">
        <v>198</v>
      </c>
      <c r="R31" s="214">
        <f t="shared" si="0"/>
        <v>1</v>
      </c>
    </row>
    <row r="32" spans="1:18" s="214" customFormat="1" ht="9.9499999999999993" customHeight="1" x14ac:dyDescent="0.25">
      <c r="A32" s="787" t="s">
        <v>154</v>
      </c>
      <c r="B32" s="787" t="s">
        <v>22</v>
      </c>
      <c r="C32" s="788" t="s">
        <v>198</v>
      </c>
      <c r="D32" s="788" t="s">
        <v>198</v>
      </c>
      <c r="E32" s="215" t="s">
        <v>198</v>
      </c>
      <c r="F32" s="215" t="s">
        <v>198</v>
      </c>
      <c r="G32" s="215" t="s">
        <v>198</v>
      </c>
      <c r="H32" s="215" t="s">
        <v>198</v>
      </c>
      <c r="I32" s="215" t="s">
        <v>198</v>
      </c>
      <c r="J32" s="215" t="s">
        <v>198</v>
      </c>
      <c r="K32" s="215" t="s">
        <v>198</v>
      </c>
      <c r="L32" s="215" t="s">
        <v>198</v>
      </c>
      <c r="M32" s="788" t="s">
        <v>198</v>
      </c>
      <c r="N32" s="215" t="s">
        <v>198</v>
      </c>
      <c r="O32" s="215" t="s">
        <v>198</v>
      </c>
      <c r="P32" s="215" t="s">
        <v>198</v>
      </c>
      <c r="Q32" s="215" t="s">
        <v>198</v>
      </c>
      <c r="R32" s="214">
        <f t="shared" si="0"/>
        <v>0</v>
      </c>
    </row>
    <row r="33" spans="1:18" s="214" customFormat="1" ht="9.9499999999999993" customHeight="1" x14ac:dyDescent="0.25">
      <c r="A33" s="787" t="s">
        <v>28</v>
      </c>
      <c r="B33" s="787" t="s">
        <v>21</v>
      </c>
      <c r="C33" s="788" t="s">
        <v>198</v>
      </c>
      <c r="D33" s="788">
        <v>1</v>
      </c>
      <c r="E33" s="215" t="s">
        <v>198</v>
      </c>
      <c r="F33" s="215" t="s">
        <v>198</v>
      </c>
      <c r="G33" s="215" t="s">
        <v>198</v>
      </c>
      <c r="H33" s="215" t="s">
        <v>198</v>
      </c>
      <c r="I33" s="215" t="s">
        <v>198</v>
      </c>
      <c r="J33" s="215" t="s">
        <v>198</v>
      </c>
      <c r="K33" s="215" t="s">
        <v>198</v>
      </c>
      <c r="L33" s="215" t="s">
        <v>198</v>
      </c>
      <c r="M33" s="788" t="s">
        <v>198</v>
      </c>
      <c r="N33" s="215" t="s">
        <v>198</v>
      </c>
      <c r="O33" s="215" t="s">
        <v>198</v>
      </c>
      <c r="P33" s="215" t="s">
        <v>198</v>
      </c>
      <c r="Q33" s="215" t="s">
        <v>198</v>
      </c>
      <c r="R33" s="214">
        <f t="shared" si="0"/>
        <v>1</v>
      </c>
    </row>
    <row r="34" spans="1:18" s="214" customFormat="1" ht="9.9499999999999993" customHeight="1" x14ac:dyDescent="0.25">
      <c r="A34" s="787" t="s">
        <v>28</v>
      </c>
      <c r="B34" s="787" t="s">
        <v>22</v>
      </c>
      <c r="C34" s="788" t="s">
        <v>198</v>
      </c>
      <c r="D34" s="788" t="s">
        <v>198</v>
      </c>
      <c r="E34" s="215" t="s">
        <v>198</v>
      </c>
      <c r="F34" s="215" t="s">
        <v>198</v>
      </c>
      <c r="G34" s="215" t="s">
        <v>198</v>
      </c>
      <c r="H34" s="215" t="s">
        <v>198</v>
      </c>
      <c r="I34" s="215" t="s">
        <v>198</v>
      </c>
      <c r="J34" s="215" t="s">
        <v>198</v>
      </c>
      <c r="K34" s="215" t="s">
        <v>198</v>
      </c>
      <c r="L34" s="215" t="s">
        <v>198</v>
      </c>
      <c r="M34" s="788" t="s">
        <v>198</v>
      </c>
      <c r="N34" s="215" t="s">
        <v>198</v>
      </c>
      <c r="O34" s="215" t="s">
        <v>198</v>
      </c>
      <c r="P34" s="215" t="s">
        <v>198</v>
      </c>
      <c r="Q34" s="215" t="s">
        <v>198</v>
      </c>
      <c r="R34" s="214">
        <f t="shared" si="0"/>
        <v>0</v>
      </c>
    </row>
    <row r="35" spans="1:18" s="214" customFormat="1" ht="9.9499999999999993" customHeight="1" x14ac:dyDescent="0.25">
      <c r="A35" s="787" t="s">
        <v>71</v>
      </c>
      <c r="B35" s="787" t="s">
        <v>21</v>
      </c>
      <c r="C35" s="788">
        <v>10</v>
      </c>
      <c r="D35" s="788">
        <v>8</v>
      </c>
      <c r="E35" s="215" t="s">
        <v>198</v>
      </c>
      <c r="F35" s="215" t="s">
        <v>198</v>
      </c>
      <c r="G35" s="215" t="s">
        <v>198</v>
      </c>
      <c r="H35" s="215" t="s">
        <v>198</v>
      </c>
      <c r="I35" s="215" t="s">
        <v>198</v>
      </c>
      <c r="J35" s="215" t="s">
        <v>198</v>
      </c>
      <c r="K35" s="215" t="s">
        <v>198</v>
      </c>
      <c r="L35" s="215" t="s">
        <v>198</v>
      </c>
      <c r="M35" s="788" t="s">
        <v>198</v>
      </c>
      <c r="N35" s="215" t="s">
        <v>198</v>
      </c>
      <c r="O35" s="215" t="s">
        <v>198</v>
      </c>
      <c r="P35" s="215" t="s">
        <v>198</v>
      </c>
      <c r="Q35" s="215" t="s">
        <v>198</v>
      </c>
      <c r="R35" s="214">
        <f t="shared" si="0"/>
        <v>18</v>
      </c>
    </row>
    <row r="36" spans="1:18" s="214" customFormat="1" ht="9.9499999999999993" customHeight="1" x14ac:dyDescent="0.25">
      <c r="A36" s="787" t="s">
        <v>71</v>
      </c>
      <c r="B36" s="787" t="s">
        <v>22</v>
      </c>
      <c r="C36" s="788">
        <v>8</v>
      </c>
      <c r="D36" s="788">
        <v>3</v>
      </c>
      <c r="E36" s="215" t="s">
        <v>198</v>
      </c>
      <c r="F36" s="215" t="s">
        <v>198</v>
      </c>
      <c r="G36" s="215" t="s">
        <v>198</v>
      </c>
      <c r="H36" s="215" t="s">
        <v>198</v>
      </c>
      <c r="I36" s="215" t="s">
        <v>198</v>
      </c>
      <c r="J36" s="215" t="s">
        <v>198</v>
      </c>
      <c r="K36" s="215" t="s">
        <v>198</v>
      </c>
      <c r="L36" s="215" t="s">
        <v>198</v>
      </c>
      <c r="M36" s="788" t="s">
        <v>198</v>
      </c>
      <c r="N36" s="215" t="s">
        <v>198</v>
      </c>
      <c r="O36" s="215" t="s">
        <v>198</v>
      </c>
      <c r="P36" s="215" t="s">
        <v>198</v>
      </c>
      <c r="Q36" s="215" t="s">
        <v>198</v>
      </c>
      <c r="R36" s="214">
        <f t="shared" si="0"/>
        <v>11</v>
      </c>
    </row>
    <row r="37" spans="1:18" s="214" customFormat="1" ht="9.9499999999999993" customHeight="1" x14ac:dyDescent="0.25">
      <c r="A37" s="787" t="s">
        <v>104</v>
      </c>
      <c r="B37" s="787" t="s">
        <v>21</v>
      </c>
      <c r="C37" s="788" t="s">
        <v>198</v>
      </c>
      <c r="D37" s="788">
        <v>4</v>
      </c>
      <c r="E37" s="215" t="s">
        <v>198</v>
      </c>
      <c r="F37" s="215" t="s">
        <v>198</v>
      </c>
      <c r="G37" s="215" t="s">
        <v>198</v>
      </c>
      <c r="H37" s="215" t="s">
        <v>198</v>
      </c>
      <c r="I37" s="215" t="s">
        <v>198</v>
      </c>
      <c r="J37" s="215" t="s">
        <v>198</v>
      </c>
      <c r="K37" s="215" t="s">
        <v>198</v>
      </c>
      <c r="L37" s="215" t="s">
        <v>198</v>
      </c>
      <c r="M37" s="788" t="s">
        <v>198</v>
      </c>
      <c r="N37" s="215" t="s">
        <v>198</v>
      </c>
      <c r="O37" s="215" t="s">
        <v>198</v>
      </c>
      <c r="P37" s="215" t="s">
        <v>198</v>
      </c>
      <c r="Q37" s="215" t="s">
        <v>198</v>
      </c>
      <c r="R37" s="214">
        <f t="shared" si="0"/>
        <v>4</v>
      </c>
    </row>
    <row r="38" spans="1:18" s="214" customFormat="1" ht="9.9499999999999993" customHeight="1" x14ac:dyDescent="0.25">
      <c r="A38" s="787" t="s">
        <v>104</v>
      </c>
      <c r="B38" s="787" t="s">
        <v>22</v>
      </c>
      <c r="C38" s="788" t="s">
        <v>198</v>
      </c>
      <c r="D38" s="788">
        <v>2</v>
      </c>
      <c r="E38" s="215" t="s">
        <v>198</v>
      </c>
      <c r="F38" s="215" t="s">
        <v>198</v>
      </c>
      <c r="G38" s="215" t="s">
        <v>198</v>
      </c>
      <c r="H38" s="215" t="s">
        <v>198</v>
      </c>
      <c r="I38" s="215" t="s">
        <v>198</v>
      </c>
      <c r="J38" s="215" t="s">
        <v>198</v>
      </c>
      <c r="K38" s="215" t="s">
        <v>198</v>
      </c>
      <c r="L38" s="215" t="s">
        <v>198</v>
      </c>
      <c r="M38" s="788" t="s">
        <v>198</v>
      </c>
      <c r="N38" s="215" t="s">
        <v>198</v>
      </c>
      <c r="O38" s="215" t="s">
        <v>198</v>
      </c>
      <c r="P38" s="215" t="s">
        <v>198</v>
      </c>
      <c r="Q38" s="215" t="s">
        <v>198</v>
      </c>
      <c r="R38" s="214">
        <f t="shared" si="0"/>
        <v>2</v>
      </c>
    </row>
    <row r="39" spans="1:18" s="214" customFormat="1" ht="9.9499999999999993" customHeight="1" x14ac:dyDescent="0.25">
      <c r="A39" s="787" t="s">
        <v>188</v>
      </c>
      <c r="B39" s="787" t="s">
        <v>21</v>
      </c>
      <c r="C39" s="788">
        <v>2</v>
      </c>
      <c r="D39" s="788">
        <v>2</v>
      </c>
      <c r="E39" s="215" t="s">
        <v>198</v>
      </c>
      <c r="F39" s="215" t="s">
        <v>198</v>
      </c>
      <c r="G39" s="215" t="s">
        <v>198</v>
      </c>
      <c r="H39" s="215" t="s">
        <v>198</v>
      </c>
      <c r="I39" s="215" t="s">
        <v>198</v>
      </c>
      <c r="J39" s="215" t="s">
        <v>198</v>
      </c>
      <c r="K39" s="215" t="s">
        <v>198</v>
      </c>
      <c r="L39" s="215" t="s">
        <v>198</v>
      </c>
      <c r="M39" s="788" t="s">
        <v>198</v>
      </c>
      <c r="N39" s="215" t="s">
        <v>198</v>
      </c>
      <c r="O39" s="215" t="s">
        <v>198</v>
      </c>
      <c r="P39" s="215" t="s">
        <v>198</v>
      </c>
      <c r="Q39" s="215" t="s">
        <v>198</v>
      </c>
      <c r="R39" s="214">
        <f t="shared" si="0"/>
        <v>4</v>
      </c>
    </row>
    <row r="40" spans="1:18" s="214" customFormat="1" ht="9.9499999999999993" customHeight="1" x14ac:dyDescent="0.25">
      <c r="A40" s="787" t="s">
        <v>188</v>
      </c>
      <c r="B40" s="787" t="s">
        <v>22</v>
      </c>
      <c r="C40" s="788">
        <v>1</v>
      </c>
      <c r="D40" s="788">
        <v>1</v>
      </c>
      <c r="E40" s="215" t="s">
        <v>198</v>
      </c>
      <c r="F40" s="215" t="s">
        <v>198</v>
      </c>
      <c r="G40" s="215" t="s">
        <v>198</v>
      </c>
      <c r="H40" s="215" t="s">
        <v>198</v>
      </c>
      <c r="I40" s="215" t="s">
        <v>198</v>
      </c>
      <c r="J40" s="215" t="s">
        <v>198</v>
      </c>
      <c r="K40" s="215" t="s">
        <v>198</v>
      </c>
      <c r="L40" s="215" t="s">
        <v>198</v>
      </c>
      <c r="M40" s="788" t="s">
        <v>198</v>
      </c>
      <c r="N40" s="215" t="s">
        <v>198</v>
      </c>
      <c r="O40" s="215" t="s">
        <v>198</v>
      </c>
      <c r="P40" s="215" t="s">
        <v>198</v>
      </c>
      <c r="Q40" s="215" t="s">
        <v>198</v>
      </c>
      <c r="R40" s="214">
        <f t="shared" si="0"/>
        <v>2</v>
      </c>
    </row>
    <row r="41" spans="1:18" s="214" customFormat="1" ht="9.9499999999999993" customHeight="1" x14ac:dyDescent="0.25">
      <c r="A41" s="787" t="s">
        <v>61</v>
      </c>
      <c r="B41" s="787" t="s">
        <v>21</v>
      </c>
      <c r="C41" s="788">
        <v>60</v>
      </c>
      <c r="D41" s="788">
        <v>17</v>
      </c>
      <c r="E41" s="215" t="s">
        <v>198</v>
      </c>
      <c r="F41" s="215" t="s">
        <v>198</v>
      </c>
      <c r="G41" s="215" t="s">
        <v>198</v>
      </c>
      <c r="H41" s="215" t="s">
        <v>198</v>
      </c>
      <c r="I41" s="215" t="s">
        <v>198</v>
      </c>
      <c r="J41" s="215" t="s">
        <v>198</v>
      </c>
      <c r="K41" s="215" t="s">
        <v>198</v>
      </c>
      <c r="L41" s="215" t="s">
        <v>198</v>
      </c>
      <c r="M41" s="788" t="s">
        <v>198</v>
      </c>
      <c r="N41" s="215" t="s">
        <v>198</v>
      </c>
      <c r="O41" s="215" t="s">
        <v>198</v>
      </c>
      <c r="P41" s="215" t="s">
        <v>198</v>
      </c>
      <c r="Q41" s="215" t="s">
        <v>198</v>
      </c>
      <c r="R41" s="214">
        <f t="shared" si="0"/>
        <v>77</v>
      </c>
    </row>
    <row r="42" spans="1:18" s="214" customFormat="1" ht="9.9499999999999993" customHeight="1" x14ac:dyDescent="0.25">
      <c r="A42" s="787" t="s">
        <v>61</v>
      </c>
      <c r="B42" s="787" t="s">
        <v>22</v>
      </c>
      <c r="C42" s="788">
        <v>21</v>
      </c>
      <c r="D42" s="788">
        <v>8</v>
      </c>
      <c r="E42" s="215" t="s">
        <v>198</v>
      </c>
      <c r="F42" s="215" t="s">
        <v>198</v>
      </c>
      <c r="G42" s="215" t="s">
        <v>198</v>
      </c>
      <c r="H42" s="215" t="s">
        <v>198</v>
      </c>
      <c r="I42" s="215" t="s">
        <v>198</v>
      </c>
      <c r="J42" s="215" t="s">
        <v>198</v>
      </c>
      <c r="K42" s="215" t="s">
        <v>198</v>
      </c>
      <c r="L42" s="215" t="s">
        <v>198</v>
      </c>
      <c r="M42" s="788" t="s">
        <v>198</v>
      </c>
      <c r="N42" s="215" t="s">
        <v>198</v>
      </c>
      <c r="O42" s="215" t="s">
        <v>198</v>
      </c>
      <c r="P42" s="215" t="s">
        <v>198</v>
      </c>
      <c r="Q42" s="215" t="s">
        <v>198</v>
      </c>
      <c r="R42" s="214">
        <f t="shared" si="0"/>
        <v>29</v>
      </c>
    </row>
    <row r="43" spans="1:18" s="214" customFormat="1" ht="9.9499999999999993" customHeight="1" x14ac:dyDescent="0.25">
      <c r="A43" s="787" t="s">
        <v>105</v>
      </c>
      <c r="B43" s="787" t="s">
        <v>21</v>
      </c>
      <c r="C43" s="788">
        <v>3</v>
      </c>
      <c r="D43" s="788" t="s">
        <v>198</v>
      </c>
      <c r="E43" s="215" t="s">
        <v>198</v>
      </c>
      <c r="F43" s="215" t="s">
        <v>198</v>
      </c>
      <c r="G43" s="215" t="s">
        <v>198</v>
      </c>
      <c r="H43" s="215" t="s">
        <v>198</v>
      </c>
      <c r="I43" s="215" t="s">
        <v>198</v>
      </c>
      <c r="J43" s="215" t="s">
        <v>198</v>
      </c>
      <c r="K43" s="215" t="s">
        <v>198</v>
      </c>
      <c r="L43" s="215" t="s">
        <v>198</v>
      </c>
      <c r="M43" s="788" t="s">
        <v>198</v>
      </c>
      <c r="N43" s="215" t="s">
        <v>198</v>
      </c>
      <c r="O43" s="215" t="s">
        <v>198</v>
      </c>
      <c r="P43" s="215" t="s">
        <v>198</v>
      </c>
      <c r="Q43" s="215" t="s">
        <v>198</v>
      </c>
      <c r="R43" s="214">
        <f t="shared" si="0"/>
        <v>3</v>
      </c>
    </row>
    <row r="44" spans="1:18" s="214" customFormat="1" ht="9.9499999999999993" customHeight="1" x14ac:dyDescent="0.25">
      <c r="A44" s="789" t="s">
        <v>105</v>
      </c>
      <c r="B44" s="789" t="s">
        <v>22</v>
      </c>
      <c r="C44" s="790">
        <v>2</v>
      </c>
      <c r="D44" s="790" t="s">
        <v>198</v>
      </c>
      <c r="E44" s="226" t="s">
        <v>198</v>
      </c>
      <c r="F44" s="226" t="s">
        <v>198</v>
      </c>
      <c r="G44" s="226" t="s">
        <v>198</v>
      </c>
      <c r="H44" s="226" t="s">
        <v>198</v>
      </c>
      <c r="I44" s="226" t="s">
        <v>198</v>
      </c>
      <c r="J44" s="226" t="s">
        <v>198</v>
      </c>
      <c r="K44" s="226" t="s">
        <v>198</v>
      </c>
      <c r="L44" s="226" t="s">
        <v>198</v>
      </c>
      <c r="M44" s="790" t="s">
        <v>198</v>
      </c>
      <c r="N44" s="226" t="s">
        <v>198</v>
      </c>
      <c r="O44" s="226" t="s">
        <v>198</v>
      </c>
      <c r="P44" s="226" t="s">
        <v>198</v>
      </c>
      <c r="Q44" s="226" t="s">
        <v>198</v>
      </c>
      <c r="R44" s="229">
        <f t="shared" si="0"/>
        <v>2</v>
      </c>
    </row>
    <row r="45" spans="1:18" s="214" customFormat="1" ht="9.9499999999999993" customHeight="1" x14ac:dyDescent="0.25">
      <c r="A45" s="787"/>
      <c r="B45" s="787"/>
      <c r="C45" s="788"/>
      <c r="D45" s="788"/>
      <c r="E45" s="215"/>
      <c r="F45" s="215"/>
      <c r="G45" s="215"/>
      <c r="H45" s="215"/>
      <c r="I45" s="215"/>
      <c r="J45" s="215"/>
      <c r="K45" s="215"/>
      <c r="L45" s="215"/>
      <c r="M45" s="788"/>
      <c r="N45" s="215"/>
      <c r="O45" s="215"/>
      <c r="P45" s="215"/>
      <c r="Q45" s="215"/>
    </row>
    <row r="46" spans="1:18" s="214" customFormat="1" ht="9.9499999999999993" customHeight="1" x14ac:dyDescent="0.25">
      <c r="A46" s="787" t="s">
        <v>106</v>
      </c>
      <c r="B46" s="787" t="s">
        <v>21</v>
      </c>
      <c r="C46" s="788" t="s">
        <v>198</v>
      </c>
      <c r="D46" s="788">
        <v>1</v>
      </c>
      <c r="E46" s="215" t="s">
        <v>198</v>
      </c>
      <c r="F46" s="215" t="s">
        <v>198</v>
      </c>
      <c r="G46" s="215" t="s">
        <v>198</v>
      </c>
      <c r="H46" s="215" t="s">
        <v>198</v>
      </c>
      <c r="I46" s="215" t="s">
        <v>198</v>
      </c>
      <c r="J46" s="215" t="s">
        <v>198</v>
      </c>
      <c r="K46" s="215" t="s">
        <v>198</v>
      </c>
      <c r="L46" s="215" t="s">
        <v>198</v>
      </c>
      <c r="M46" s="788" t="s">
        <v>198</v>
      </c>
      <c r="N46" s="215" t="s">
        <v>198</v>
      </c>
      <c r="O46" s="215" t="s">
        <v>198</v>
      </c>
      <c r="P46" s="215" t="s">
        <v>198</v>
      </c>
      <c r="Q46" s="215" t="s">
        <v>198</v>
      </c>
      <c r="R46" s="214">
        <f t="shared" si="0"/>
        <v>1</v>
      </c>
    </row>
    <row r="47" spans="1:18" s="214" customFormat="1" ht="9.9499999999999993" customHeight="1" x14ac:dyDescent="0.25">
      <c r="A47" s="789" t="s">
        <v>106</v>
      </c>
      <c r="B47" s="789" t="s">
        <v>22</v>
      </c>
      <c r="C47" s="790" t="s">
        <v>198</v>
      </c>
      <c r="D47" s="790" t="s">
        <v>198</v>
      </c>
      <c r="E47" s="226" t="s">
        <v>198</v>
      </c>
      <c r="F47" s="226" t="s">
        <v>198</v>
      </c>
      <c r="G47" s="226" t="s">
        <v>198</v>
      </c>
      <c r="H47" s="226" t="s">
        <v>198</v>
      </c>
      <c r="I47" s="226" t="s">
        <v>198</v>
      </c>
      <c r="J47" s="226" t="s">
        <v>198</v>
      </c>
      <c r="K47" s="226" t="s">
        <v>198</v>
      </c>
      <c r="L47" s="226" t="s">
        <v>198</v>
      </c>
      <c r="M47" s="790" t="s">
        <v>198</v>
      </c>
      <c r="N47" s="226" t="s">
        <v>198</v>
      </c>
      <c r="O47" s="226" t="s">
        <v>198</v>
      </c>
      <c r="P47" s="226" t="s">
        <v>198</v>
      </c>
      <c r="Q47" s="226" t="s">
        <v>198</v>
      </c>
      <c r="R47" s="229">
        <f t="shared" si="0"/>
        <v>0</v>
      </c>
    </row>
    <row r="48" spans="1:18" s="214" customFormat="1" ht="9.9499999999999993" customHeight="1" x14ac:dyDescent="0.25">
      <c r="A48" s="787"/>
      <c r="B48" s="787"/>
      <c r="C48" s="788"/>
      <c r="D48" s="788"/>
      <c r="E48" s="215"/>
      <c r="F48" s="215"/>
      <c r="G48" s="215"/>
      <c r="H48" s="215"/>
      <c r="I48" s="215"/>
      <c r="J48" s="215"/>
      <c r="K48" s="215"/>
      <c r="L48" s="215"/>
      <c r="M48" s="788"/>
      <c r="N48" s="215"/>
      <c r="O48" s="215"/>
      <c r="P48" s="215"/>
      <c r="Q48" s="215"/>
    </row>
    <row r="49" spans="1:18" s="214" customFormat="1" ht="9.9499999999999993" customHeight="1" x14ac:dyDescent="0.25">
      <c r="A49" s="787" t="s">
        <v>64</v>
      </c>
      <c r="B49" s="787" t="s">
        <v>21</v>
      </c>
      <c r="C49" s="788">
        <v>1</v>
      </c>
      <c r="D49" s="788" t="s">
        <v>198</v>
      </c>
      <c r="E49" s="215" t="s">
        <v>198</v>
      </c>
      <c r="F49" s="215" t="s">
        <v>198</v>
      </c>
      <c r="G49" s="215" t="s">
        <v>198</v>
      </c>
      <c r="H49" s="215" t="s">
        <v>198</v>
      </c>
      <c r="I49" s="215" t="s">
        <v>198</v>
      </c>
      <c r="J49" s="215" t="s">
        <v>198</v>
      </c>
      <c r="K49" s="215" t="s">
        <v>198</v>
      </c>
      <c r="L49" s="215" t="s">
        <v>198</v>
      </c>
      <c r="M49" s="788" t="s">
        <v>198</v>
      </c>
      <c r="N49" s="215" t="s">
        <v>198</v>
      </c>
      <c r="O49" s="215" t="s">
        <v>198</v>
      </c>
      <c r="P49" s="215" t="s">
        <v>198</v>
      </c>
      <c r="Q49" s="215" t="s">
        <v>198</v>
      </c>
      <c r="R49" s="214">
        <f t="shared" ref="R49:R50" si="1">SUM(C49:Q49)</f>
        <v>1</v>
      </c>
    </row>
    <row r="50" spans="1:18" s="214" customFormat="1" ht="9.9499999999999993" customHeight="1" x14ac:dyDescent="0.25">
      <c r="A50" s="789" t="s">
        <v>64</v>
      </c>
      <c r="B50" s="789" t="s">
        <v>22</v>
      </c>
      <c r="C50" s="790" t="s">
        <v>198</v>
      </c>
      <c r="D50" s="790" t="s">
        <v>198</v>
      </c>
      <c r="E50" s="226" t="s">
        <v>198</v>
      </c>
      <c r="F50" s="226" t="s">
        <v>198</v>
      </c>
      <c r="G50" s="226" t="s">
        <v>198</v>
      </c>
      <c r="H50" s="226" t="s">
        <v>198</v>
      </c>
      <c r="I50" s="226" t="s">
        <v>198</v>
      </c>
      <c r="J50" s="226" t="s">
        <v>198</v>
      </c>
      <c r="K50" s="226" t="s">
        <v>198</v>
      </c>
      <c r="L50" s="226" t="s">
        <v>198</v>
      </c>
      <c r="M50" s="790" t="s">
        <v>198</v>
      </c>
      <c r="N50" s="226" t="s">
        <v>198</v>
      </c>
      <c r="O50" s="226" t="s">
        <v>198</v>
      </c>
      <c r="P50" s="226" t="s">
        <v>198</v>
      </c>
      <c r="Q50" s="226" t="s">
        <v>198</v>
      </c>
      <c r="R50" s="229">
        <f t="shared" si="1"/>
        <v>0</v>
      </c>
    </row>
    <row r="51" spans="1:18" s="214" customFormat="1" ht="9.9499999999999993" customHeight="1" x14ac:dyDescent="0.25"/>
    <row r="52" spans="1:18" s="38" customFormat="1" ht="9.9499999999999993" customHeight="1" x14ac:dyDescent="0.25">
      <c r="A52" s="791" t="s">
        <v>30</v>
      </c>
      <c r="B52" s="792" t="s">
        <v>21</v>
      </c>
      <c r="C52" s="793">
        <v>0</v>
      </c>
      <c r="D52" s="793">
        <v>0</v>
      </c>
      <c r="E52" s="793">
        <v>0</v>
      </c>
      <c r="F52" s="793">
        <v>0</v>
      </c>
      <c r="G52" s="793">
        <v>0</v>
      </c>
      <c r="H52" s="793">
        <v>0</v>
      </c>
      <c r="I52" s="793">
        <v>0</v>
      </c>
      <c r="J52" s="793">
        <v>0</v>
      </c>
      <c r="K52" s="793">
        <v>0</v>
      </c>
      <c r="L52" s="793">
        <v>0</v>
      </c>
      <c r="M52" s="793">
        <v>5609</v>
      </c>
      <c r="N52" s="793">
        <v>0</v>
      </c>
      <c r="O52" s="793">
        <v>0</v>
      </c>
      <c r="P52" s="793">
        <v>0</v>
      </c>
      <c r="Q52" s="793">
        <v>0</v>
      </c>
      <c r="R52" s="793">
        <v>5609</v>
      </c>
    </row>
    <row r="53" spans="1:18" s="38" customFormat="1" ht="9.9499999999999993" customHeight="1" x14ac:dyDescent="0.25">
      <c r="A53" s="791"/>
      <c r="B53" s="792" t="s">
        <v>22</v>
      </c>
      <c r="C53" s="793">
        <v>0</v>
      </c>
      <c r="D53" s="793">
        <v>0</v>
      </c>
      <c r="E53" s="793">
        <v>0</v>
      </c>
      <c r="F53" s="793">
        <v>0</v>
      </c>
      <c r="G53" s="793">
        <v>0</v>
      </c>
      <c r="H53" s="793">
        <v>0</v>
      </c>
      <c r="I53" s="793">
        <v>0</v>
      </c>
      <c r="J53" s="793">
        <v>0</v>
      </c>
      <c r="K53" s="793">
        <v>0</v>
      </c>
      <c r="L53" s="793">
        <v>0</v>
      </c>
      <c r="M53" s="793">
        <v>1351</v>
      </c>
      <c r="N53" s="793">
        <v>0</v>
      </c>
      <c r="O53" s="793">
        <v>0</v>
      </c>
      <c r="P53" s="793">
        <v>0</v>
      </c>
      <c r="Q53" s="793">
        <v>0</v>
      </c>
      <c r="R53" s="793">
        <v>1351</v>
      </c>
    </row>
    <row r="54" spans="1:18" s="38" customFormat="1" ht="9.9499999999999993" customHeight="1" x14ac:dyDescent="0.25">
      <c r="A54" s="791" t="s">
        <v>216</v>
      </c>
      <c r="B54" s="792" t="s">
        <v>21</v>
      </c>
      <c r="C54" s="794">
        <v>9</v>
      </c>
      <c r="D54" s="794">
        <v>25</v>
      </c>
      <c r="E54" s="794">
        <v>0</v>
      </c>
      <c r="F54" s="794">
        <v>0</v>
      </c>
      <c r="G54" s="794">
        <v>0</v>
      </c>
      <c r="H54" s="794">
        <v>0</v>
      </c>
      <c r="I54" s="794">
        <v>0</v>
      </c>
      <c r="J54" s="794">
        <v>0</v>
      </c>
      <c r="K54" s="794">
        <v>0</v>
      </c>
      <c r="L54" s="794">
        <v>0</v>
      </c>
      <c r="M54" s="794">
        <v>0</v>
      </c>
      <c r="N54" s="794">
        <v>0</v>
      </c>
      <c r="O54" s="794">
        <v>0</v>
      </c>
      <c r="P54" s="794">
        <v>0</v>
      </c>
      <c r="Q54" s="794">
        <v>0</v>
      </c>
      <c r="R54" s="794">
        <v>34</v>
      </c>
    </row>
    <row r="55" spans="1:18" s="38" customFormat="1" ht="9.9499999999999993" customHeight="1" x14ac:dyDescent="0.25">
      <c r="A55" s="791"/>
      <c r="B55" s="792" t="s">
        <v>22</v>
      </c>
      <c r="C55" s="794">
        <v>1</v>
      </c>
      <c r="D55" s="794">
        <v>10</v>
      </c>
      <c r="E55" s="794">
        <v>0</v>
      </c>
      <c r="F55" s="794">
        <v>0</v>
      </c>
      <c r="G55" s="794">
        <v>0</v>
      </c>
      <c r="H55" s="794">
        <v>0</v>
      </c>
      <c r="I55" s="794">
        <v>0</v>
      </c>
      <c r="J55" s="794">
        <v>0</v>
      </c>
      <c r="K55" s="794">
        <v>0</v>
      </c>
      <c r="L55" s="794">
        <v>0</v>
      </c>
      <c r="M55" s="794">
        <v>0</v>
      </c>
      <c r="N55" s="794">
        <v>0</v>
      </c>
      <c r="O55" s="794">
        <v>0</v>
      </c>
      <c r="P55" s="794">
        <v>0</v>
      </c>
      <c r="Q55" s="794">
        <v>0</v>
      </c>
      <c r="R55" s="794">
        <v>11</v>
      </c>
    </row>
    <row r="56" spans="1:18" s="38" customFormat="1" ht="9.9499999999999993" customHeight="1" x14ac:dyDescent="0.25">
      <c r="A56" s="791" t="s">
        <v>32</v>
      </c>
      <c r="B56" s="792" t="s">
        <v>21</v>
      </c>
      <c r="C56" s="794">
        <v>80</v>
      </c>
      <c r="D56" s="794">
        <v>33</v>
      </c>
      <c r="E56" s="794">
        <v>0</v>
      </c>
      <c r="F56" s="794">
        <v>0</v>
      </c>
      <c r="G56" s="794">
        <v>0</v>
      </c>
      <c r="H56" s="794">
        <v>0</v>
      </c>
      <c r="I56" s="794">
        <v>0</v>
      </c>
      <c r="J56" s="794">
        <v>0</v>
      </c>
      <c r="K56" s="794">
        <v>0</v>
      </c>
      <c r="L56" s="794">
        <v>0</v>
      </c>
      <c r="M56" s="794">
        <v>0</v>
      </c>
      <c r="N56" s="794">
        <v>0</v>
      </c>
      <c r="O56" s="794">
        <v>0</v>
      </c>
      <c r="P56" s="794">
        <v>0</v>
      </c>
      <c r="Q56" s="794">
        <v>0</v>
      </c>
      <c r="R56" s="794">
        <v>113</v>
      </c>
    </row>
    <row r="57" spans="1:18" s="38" customFormat="1" ht="9.9499999999999993" customHeight="1" x14ac:dyDescent="0.25">
      <c r="A57" s="791"/>
      <c r="B57" s="792" t="s">
        <v>22</v>
      </c>
      <c r="C57" s="794">
        <v>35</v>
      </c>
      <c r="D57" s="794">
        <v>15</v>
      </c>
      <c r="E57" s="794">
        <v>0</v>
      </c>
      <c r="F57" s="794">
        <v>0</v>
      </c>
      <c r="G57" s="794">
        <v>0</v>
      </c>
      <c r="H57" s="794">
        <v>0</v>
      </c>
      <c r="I57" s="794">
        <v>0</v>
      </c>
      <c r="J57" s="794">
        <v>0</v>
      </c>
      <c r="K57" s="794">
        <v>0</v>
      </c>
      <c r="L57" s="794">
        <v>0</v>
      </c>
      <c r="M57" s="794">
        <v>0</v>
      </c>
      <c r="N57" s="794">
        <v>0</v>
      </c>
      <c r="O57" s="794">
        <v>0</v>
      </c>
      <c r="P57" s="794">
        <v>0</v>
      </c>
      <c r="Q57" s="794">
        <v>0</v>
      </c>
      <c r="R57" s="794">
        <v>50</v>
      </c>
    </row>
    <row r="58" spans="1:18" s="38" customFormat="1" ht="9.9499999999999993" customHeight="1" x14ac:dyDescent="0.25">
      <c r="A58" s="791" t="s">
        <v>33</v>
      </c>
      <c r="B58" s="792" t="s">
        <v>21</v>
      </c>
      <c r="C58" s="794">
        <v>0</v>
      </c>
      <c r="D58" s="794">
        <v>1</v>
      </c>
      <c r="E58" s="794">
        <v>0</v>
      </c>
      <c r="F58" s="794">
        <v>0</v>
      </c>
      <c r="G58" s="794">
        <v>0</v>
      </c>
      <c r="H58" s="794">
        <v>0</v>
      </c>
      <c r="I58" s="794">
        <v>0</v>
      </c>
      <c r="J58" s="794">
        <v>0</v>
      </c>
      <c r="K58" s="794">
        <v>0</v>
      </c>
      <c r="L58" s="794">
        <v>0</v>
      </c>
      <c r="M58" s="794">
        <v>0</v>
      </c>
      <c r="N58" s="794">
        <v>0</v>
      </c>
      <c r="O58" s="794">
        <v>0</v>
      </c>
      <c r="P58" s="794">
        <v>0</v>
      </c>
      <c r="Q58" s="794">
        <v>0</v>
      </c>
      <c r="R58" s="794">
        <v>1</v>
      </c>
    </row>
    <row r="59" spans="1:18" s="38" customFormat="1" ht="9.9499999999999993" customHeight="1" x14ac:dyDescent="0.25">
      <c r="A59" s="791"/>
      <c r="B59" s="792" t="s">
        <v>22</v>
      </c>
      <c r="C59" s="794">
        <v>0</v>
      </c>
      <c r="D59" s="794">
        <v>0</v>
      </c>
      <c r="E59" s="794">
        <v>0</v>
      </c>
      <c r="F59" s="794">
        <v>0</v>
      </c>
      <c r="G59" s="794">
        <v>0</v>
      </c>
      <c r="H59" s="794">
        <v>0</v>
      </c>
      <c r="I59" s="794">
        <v>0</v>
      </c>
      <c r="J59" s="794">
        <v>0</v>
      </c>
      <c r="K59" s="794">
        <v>0</v>
      </c>
      <c r="L59" s="794">
        <v>0</v>
      </c>
      <c r="M59" s="794">
        <v>0</v>
      </c>
      <c r="N59" s="794">
        <v>0</v>
      </c>
      <c r="O59" s="794">
        <v>0</v>
      </c>
      <c r="P59" s="794">
        <v>0</v>
      </c>
      <c r="Q59" s="794">
        <v>0</v>
      </c>
      <c r="R59" s="794">
        <v>0</v>
      </c>
    </row>
    <row r="60" spans="1:18" s="38" customFormat="1" ht="9.9499999999999993" customHeight="1" x14ac:dyDescent="0.25">
      <c r="A60" s="791" t="s">
        <v>34</v>
      </c>
      <c r="B60" s="792" t="s">
        <v>21</v>
      </c>
      <c r="C60" s="794">
        <v>0</v>
      </c>
      <c r="D60" s="794">
        <v>1</v>
      </c>
      <c r="E60" s="794">
        <v>0</v>
      </c>
      <c r="F60" s="794">
        <v>0</v>
      </c>
      <c r="G60" s="794">
        <v>0</v>
      </c>
      <c r="H60" s="794">
        <v>0</v>
      </c>
      <c r="I60" s="794">
        <v>0</v>
      </c>
      <c r="J60" s="794">
        <v>0</v>
      </c>
      <c r="K60" s="794">
        <v>0</v>
      </c>
      <c r="L60" s="794">
        <v>0</v>
      </c>
      <c r="M60" s="794">
        <v>0</v>
      </c>
      <c r="N60" s="794">
        <v>0</v>
      </c>
      <c r="O60" s="794">
        <v>0</v>
      </c>
      <c r="P60" s="794">
        <v>0</v>
      </c>
      <c r="Q60" s="794">
        <v>0</v>
      </c>
      <c r="R60" s="794">
        <v>1</v>
      </c>
    </row>
    <row r="61" spans="1:18" s="38" customFormat="1" ht="9.9499999999999993" customHeight="1" x14ac:dyDescent="0.25">
      <c r="A61" s="791"/>
      <c r="B61" s="792" t="s">
        <v>22</v>
      </c>
      <c r="C61" s="794">
        <v>0</v>
      </c>
      <c r="D61" s="794">
        <v>0</v>
      </c>
      <c r="E61" s="794">
        <v>0</v>
      </c>
      <c r="F61" s="794">
        <v>0</v>
      </c>
      <c r="G61" s="794">
        <v>0</v>
      </c>
      <c r="H61" s="794">
        <v>0</v>
      </c>
      <c r="I61" s="794">
        <v>0</v>
      </c>
      <c r="J61" s="794">
        <v>0</v>
      </c>
      <c r="K61" s="794">
        <v>0</v>
      </c>
      <c r="L61" s="794">
        <v>0</v>
      </c>
      <c r="M61" s="794">
        <v>0</v>
      </c>
      <c r="N61" s="794">
        <v>0</v>
      </c>
      <c r="O61" s="794">
        <v>0</v>
      </c>
      <c r="P61" s="794">
        <v>0</v>
      </c>
      <c r="Q61" s="794">
        <v>0</v>
      </c>
      <c r="R61" s="794">
        <v>0</v>
      </c>
    </row>
    <row r="62" spans="1:18" s="38" customFormat="1" ht="11.25" customHeight="1" x14ac:dyDescent="0.25">
      <c r="A62" s="189" t="s">
        <v>35</v>
      </c>
      <c r="B62" s="795" t="s">
        <v>21</v>
      </c>
      <c r="C62" s="190">
        <v>89</v>
      </c>
      <c r="D62" s="190">
        <v>60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0</v>
      </c>
      <c r="K62" s="190">
        <v>0</v>
      </c>
      <c r="L62" s="190">
        <v>0</v>
      </c>
      <c r="M62" s="190">
        <v>5609</v>
      </c>
      <c r="N62" s="190">
        <v>0</v>
      </c>
      <c r="O62" s="190">
        <v>0</v>
      </c>
      <c r="P62" s="190">
        <v>0</v>
      </c>
      <c r="Q62" s="190">
        <v>0</v>
      </c>
      <c r="R62" s="190">
        <v>5758</v>
      </c>
    </row>
    <row r="63" spans="1:18" s="38" customFormat="1" ht="11.25" customHeight="1" x14ac:dyDescent="0.25">
      <c r="A63" s="191"/>
      <c r="B63" s="796" t="s">
        <v>22</v>
      </c>
      <c r="C63" s="192">
        <v>36</v>
      </c>
      <c r="D63" s="192">
        <v>25</v>
      </c>
      <c r="E63" s="192">
        <v>0</v>
      </c>
      <c r="F63" s="192">
        <v>0</v>
      </c>
      <c r="G63" s="192">
        <v>0</v>
      </c>
      <c r="H63" s="192">
        <v>0</v>
      </c>
      <c r="I63" s="192">
        <v>0</v>
      </c>
      <c r="J63" s="192">
        <v>0</v>
      </c>
      <c r="K63" s="192">
        <v>0</v>
      </c>
      <c r="L63" s="192">
        <v>0</v>
      </c>
      <c r="M63" s="192">
        <v>1351</v>
      </c>
      <c r="N63" s="192">
        <v>0</v>
      </c>
      <c r="O63" s="192">
        <v>0</v>
      </c>
      <c r="P63" s="192">
        <v>0</v>
      </c>
      <c r="Q63" s="192">
        <v>0</v>
      </c>
      <c r="R63" s="192">
        <v>1412</v>
      </c>
    </row>
    <row r="64" spans="1:18" s="38" customFormat="1" ht="9" x14ac:dyDescent="0.25">
      <c r="B64" s="228"/>
      <c r="C64" s="762"/>
      <c r="D64" s="762"/>
      <c r="E64" s="762"/>
      <c r="F64" s="762"/>
      <c r="G64" s="762"/>
      <c r="H64" s="762"/>
      <c r="I64" s="762"/>
      <c r="J64" s="762"/>
      <c r="K64" s="762"/>
      <c r="L64" s="762"/>
      <c r="M64" s="762"/>
      <c r="N64" s="762"/>
      <c r="O64" s="762"/>
      <c r="P64" s="762"/>
      <c r="Q64" s="762"/>
      <c r="R64" s="762"/>
    </row>
    <row r="65" spans="2:18" s="38" customFormat="1" ht="11.25" customHeight="1" x14ac:dyDescent="0.25">
      <c r="B65" s="228"/>
      <c r="C65" s="193" t="s">
        <v>36</v>
      </c>
      <c r="D65" s="193"/>
      <c r="E65" s="52"/>
      <c r="F65" s="52" t="s">
        <v>37</v>
      </c>
      <c r="H65" s="52"/>
      <c r="I65" s="52" t="s">
        <v>38</v>
      </c>
      <c r="J65" s="30"/>
      <c r="L65" s="52" t="s">
        <v>39</v>
      </c>
      <c r="M65" s="30"/>
      <c r="O65" s="53" t="s">
        <v>40</v>
      </c>
      <c r="P65" s="30"/>
      <c r="R65" s="30"/>
    </row>
    <row r="66" spans="2:18" s="38" customFormat="1" ht="11.25" customHeight="1" x14ac:dyDescent="0.25">
      <c r="B66" s="228"/>
      <c r="C66" s="193" t="s">
        <v>41</v>
      </c>
      <c r="D66" s="193"/>
      <c r="E66" s="52"/>
      <c r="F66" s="52" t="s">
        <v>42</v>
      </c>
      <c r="H66" s="52"/>
      <c r="I66" s="52" t="s">
        <v>43</v>
      </c>
      <c r="J66" s="30"/>
      <c r="L66" s="52" t="s">
        <v>44</v>
      </c>
      <c r="M66" s="30"/>
      <c r="O66" s="52" t="s">
        <v>45</v>
      </c>
      <c r="P66" s="30"/>
      <c r="R66" s="30"/>
    </row>
    <row r="67" spans="2:18" s="38" customFormat="1" ht="11.25" customHeight="1" x14ac:dyDescent="0.25">
      <c r="B67" s="228"/>
      <c r="C67" s="193" t="s">
        <v>46</v>
      </c>
      <c r="D67" s="193"/>
      <c r="E67" s="52"/>
      <c r="F67" s="52" t="s">
        <v>47</v>
      </c>
      <c r="H67" s="52"/>
      <c r="I67" s="53" t="s">
        <v>48</v>
      </c>
      <c r="J67" s="30"/>
      <c r="L67" s="53" t="s">
        <v>49</v>
      </c>
      <c r="M67" s="30"/>
      <c r="O67" s="53" t="s">
        <v>50</v>
      </c>
      <c r="P67" s="30"/>
      <c r="R67" s="3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workbookViewId="0">
      <selection activeCell="J52" sqref="J52"/>
    </sheetView>
  </sheetViews>
  <sheetFormatPr baseColWidth="10" defaultRowHeight="15" x14ac:dyDescent="0.25"/>
  <cols>
    <col min="1" max="1" width="19.42578125" bestFit="1" customWidth="1"/>
    <col min="2" max="2" width="2.28515625" bestFit="1" customWidth="1"/>
    <col min="3" max="18" width="6.7109375" customWidth="1"/>
  </cols>
  <sheetData>
    <row r="1" spans="1:18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82" customFormat="1" ht="12.75" customHeight="1" x14ac:dyDescent="0.25">
      <c r="A4" s="804" t="s">
        <v>113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82" customFormat="1" ht="12.75" customHeight="1" x14ac:dyDescent="0.25">
      <c r="A5" s="110"/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96" customFormat="1" ht="11.25" customHeight="1" x14ac:dyDescent="0.2">
      <c r="A6" s="498" t="s">
        <v>3</v>
      </c>
      <c r="B6" s="499"/>
      <c r="C6" s="395" t="s">
        <v>4</v>
      </c>
      <c r="D6" s="395" t="s">
        <v>5</v>
      </c>
      <c r="E6" s="331" t="s">
        <v>6</v>
      </c>
      <c r="F6" s="331" t="s">
        <v>7</v>
      </c>
      <c r="G6" s="331" t="s">
        <v>8</v>
      </c>
      <c r="H6" s="331" t="s">
        <v>9</v>
      </c>
      <c r="I6" s="331" t="s">
        <v>10</v>
      </c>
      <c r="J6" s="331" t="s">
        <v>11</v>
      </c>
      <c r="K6" s="331" t="s">
        <v>12</v>
      </c>
      <c r="L6" s="331" t="s">
        <v>13</v>
      </c>
      <c r="M6" s="331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s="207" customFormat="1" ht="9.9499999999999993" customHeight="1" x14ac:dyDescent="0.25">
      <c r="A7" s="797" t="s">
        <v>53</v>
      </c>
      <c r="B7" s="797" t="s">
        <v>21</v>
      </c>
      <c r="C7" s="798" t="s">
        <v>198</v>
      </c>
      <c r="D7" s="798" t="s">
        <v>198</v>
      </c>
      <c r="E7" s="803" t="s">
        <v>198</v>
      </c>
      <c r="F7" s="803" t="s">
        <v>198</v>
      </c>
      <c r="G7" s="803" t="s">
        <v>198</v>
      </c>
      <c r="H7" s="803" t="s">
        <v>198</v>
      </c>
      <c r="I7" s="798" t="s">
        <v>198</v>
      </c>
      <c r="J7" s="803" t="s">
        <v>198</v>
      </c>
      <c r="K7" s="803" t="s">
        <v>198</v>
      </c>
      <c r="L7" s="803" t="s">
        <v>198</v>
      </c>
      <c r="M7" s="798">
        <v>281</v>
      </c>
      <c r="N7" s="803" t="s">
        <v>198</v>
      </c>
      <c r="O7" s="803" t="s">
        <v>198</v>
      </c>
      <c r="P7" s="803" t="s">
        <v>198</v>
      </c>
      <c r="Q7" s="803" t="s">
        <v>198</v>
      </c>
      <c r="R7" s="750">
        <f>SUM(C7:Q7)</f>
        <v>281</v>
      </c>
    </row>
    <row r="8" spans="1:18" s="207" customFormat="1" ht="9.9499999999999993" customHeight="1" x14ac:dyDescent="0.25">
      <c r="A8" s="797" t="s">
        <v>53</v>
      </c>
      <c r="B8" s="797" t="s">
        <v>22</v>
      </c>
      <c r="C8" s="798" t="s">
        <v>198</v>
      </c>
      <c r="D8" s="798" t="s">
        <v>198</v>
      </c>
      <c r="E8" s="803" t="s">
        <v>198</v>
      </c>
      <c r="F8" s="803" t="s">
        <v>198</v>
      </c>
      <c r="G8" s="803" t="s">
        <v>198</v>
      </c>
      <c r="H8" s="803" t="s">
        <v>198</v>
      </c>
      <c r="I8" s="798" t="s">
        <v>198</v>
      </c>
      <c r="J8" s="803" t="s">
        <v>198</v>
      </c>
      <c r="K8" s="803" t="s">
        <v>198</v>
      </c>
      <c r="L8" s="803" t="s">
        <v>198</v>
      </c>
      <c r="M8" s="798">
        <v>116</v>
      </c>
      <c r="N8" s="803" t="s">
        <v>198</v>
      </c>
      <c r="O8" s="803" t="s">
        <v>198</v>
      </c>
      <c r="P8" s="803" t="s">
        <v>198</v>
      </c>
      <c r="Q8" s="803" t="s">
        <v>198</v>
      </c>
      <c r="R8" s="750">
        <f t="shared" ref="R8:R34" si="0">SUM(C8:Q8)</f>
        <v>116</v>
      </c>
    </row>
    <row r="9" spans="1:18" s="207" customFormat="1" ht="9.9499999999999993" customHeight="1" x14ac:dyDescent="0.25">
      <c r="A9" s="797" t="s">
        <v>77</v>
      </c>
      <c r="B9" s="797" t="s">
        <v>21</v>
      </c>
      <c r="C9" s="798" t="s">
        <v>198</v>
      </c>
      <c r="D9" s="798" t="s">
        <v>198</v>
      </c>
      <c r="E9" s="803" t="s">
        <v>198</v>
      </c>
      <c r="F9" s="803" t="s">
        <v>198</v>
      </c>
      <c r="G9" s="803" t="s">
        <v>198</v>
      </c>
      <c r="H9" s="803" t="s">
        <v>198</v>
      </c>
      <c r="I9" s="798" t="s">
        <v>198</v>
      </c>
      <c r="J9" s="803" t="s">
        <v>198</v>
      </c>
      <c r="K9" s="803" t="s">
        <v>198</v>
      </c>
      <c r="L9" s="803" t="s">
        <v>198</v>
      </c>
      <c r="M9" s="798">
        <v>11</v>
      </c>
      <c r="N9" s="803" t="s">
        <v>198</v>
      </c>
      <c r="O9" s="803" t="s">
        <v>198</v>
      </c>
      <c r="P9" s="803" t="s">
        <v>198</v>
      </c>
      <c r="Q9" s="803" t="s">
        <v>198</v>
      </c>
      <c r="R9" s="750">
        <f t="shared" si="0"/>
        <v>11</v>
      </c>
    </row>
    <row r="10" spans="1:18" s="207" customFormat="1" ht="9.9499999999999993" customHeight="1" x14ac:dyDescent="0.25">
      <c r="A10" s="797" t="s">
        <v>77</v>
      </c>
      <c r="B10" s="797" t="s">
        <v>22</v>
      </c>
      <c r="C10" s="798" t="s">
        <v>198</v>
      </c>
      <c r="D10" s="798" t="s">
        <v>198</v>
      </c>
      <c r="E10" s="803" t="s">
        <v>198</v>
      </c>
      <c r="F10" s="803" t="s">
        <v>198</v>
      </c>
      <c r="G10" s="803" t="s">
        <v>198</v>
      </c>
      <c r="H10" s="803" t="s">
        <v>198</v>
      </c>
      <c r="I10" s="798" t="s">
        <v>198</v>
      </c>
      <c r="J10" s="803" t="s">
        <v>198</v>
      </c>
      <c r="K10" s="803" t="s">
        <v>198</v>
      </c>
      <c r="L10" s="803" t="s">
        <v>198</v>
      </c>
      <c r="M10" s="798">
        <v>4</v>
      </c>
      <c r="N10" s="803" t="s">
        <v>198</v>
      </c>
      <c r="O10" s="803" t="s">
        <v>198</v>
      </c>
      <c r="P10" s="803" t="s">
        <v>198</v>
      </c>
      <c r="Q10" s="803" t="s">
        <v>198</v>
      </c>
      <c r="R10" s="750">
        <f t="shared" si="0"/>
        <v>4</v>
      </c>
    </row>
    <row r="11" spans="1:18" s="207" customFormat="1" ht="9.9499999999999993" customHeight="1" x14ac:dyDescent="0.25">
      <c r="A11" s="797" t="s">
        <v>54</v>
      </c>
      <c r="B11" s="797" t="s">
        <v>21</v>
      </c>
      <c r="C11" s="798" t="s">
        <v>198</v>
      </c>
      <c r="D11" s="798" t="s">
        <v>198</v>
      </c>
      <c r="E11" s="803" t="s">
        <v>198</v>
      </c>
      <c r="F11" s="803" t="s">
        <v>198</v>
      </c>
      <c r="G11" s="803" t="s">
        <v>198</v>
      </c>
      <c r="H11" s="803" t="s">
        <v>198</v>
      </c>
      <c r="I11" s="798" t="s">
        <v>198</v>
      </c>
      <c r="J11" s="803" t="s">
        <v>198</v>
      </c>
      <c r="K11" s="803" t="s">
        <v>198</v>
      </c>
      <c r="L11" s="803" t="s">
        <v>198</v>
      </c>
      <c r="M11" s="798">
        <v>1</v>
      </c>
      <c r="N11" s="803" t="s">
        <v>198</v>
      </c>
      <c r="O11" s="803" t="s">
        <v>198</v>
      </c>
      <c r="P11" s="803" t="s">
        <v>198</v>
      </c>
      <c r="Q11" s="803" t="s">
        <v>198</v>
      </c>
      <c r="R11" s="750">
        <f t="shared" si="0"/>
        <v>1</v>
      </c>
    </row>
    <row r="12" spans="1:18" s="207" customFormat="1" ht="9.9499999999999993" customHeight="1" x14ac:dyDescent="0.25">
      <c r="A12" s="797" t="s">
        <v>54</v>
      </c>
      <c r="B12" s="797" t="s">
        <v>22</v>
      </c>
      <c r="C12" s="798" t="s">
        <v>198</v>
      </c>
      <c r="D12" s="798" t="s">
        <v>198</v>
      </c>
      <c r="E12" s="803" t="s">
        <v>198</v>
      </c>
      <c r="F12" s="803" t="s">
        <v>198</v>
      </c>
      <c r="G12" s="803" t="s">
        <v>198</v>
      </c>
      <c r="H12" s="803" t="s">
        <v>198</v>
      </c>
      <c r="I12" s="798" t="s">
        <v>198</v>
      </c>
      <c r="J12" s="803" t="s">
        <v>198</v>
      </c>
      <c r="K12" s="803" t="s">
        <v>198</v>
      </c>
      <c r="L12" s="803" t="s">
        <v>198</v>
      </c>
      <c r="M12" s="798" t="s">
        <v>198</v>
      </c>
      <c r="N12" s="803" t="s">
        <v>198</v>
      </c>
      <c r="O12" s="803" t="s">
        <v>198</v>
      </c>
      <c r="P12" s="803" t="s">
        <v>198</v>
      </c>
      <c r="Q12" s="803" t="s">
        <v>198</v>
      </c>
      <c r="R12" s="750">
        <f t="shared" si="0"/>
        <v>0</v>
      </c>
    </row>
    <row r="13" spans="1:18" s="207" customFormat="1" ht="9.9499999999999993" customHeight="1" x14ac:dyDescent="0.25">
      <c r="A13" s="797" t="s">
        <v>55</v>
      </c>
      <c r="B13" s="797" t="s">
        <v>21</v>
      </c>
      <c r="C13" s="798" t="s">
        <v>198</v>
      </c>
      <c r="D13" s="798" t="s">
        <v>198</v>
      </c>
      <c r="E13" s="803" t="s">
        <v>198</v>
      </c>
      <c r="F13" s="803" t="s">
        <v>198</v>
      </c>
      <c r="G13" s="803" t="s">
        <v>198</v>
      </c>
      <c r="H13" s="803" t="s">
        <v>198</v>
      </c>
      <c r="I13" s="798" t="s">
        <v>198</v>
      </c>
      <c r="J13" s="803" t="s">
        <v>198</v>
      </c>
      <c r="K13" s="803" t="s">
        <v>198</v>
      </c>
      <c r="L13" s="803" t="s">
        <v>198</v>
      </c>
      <c r="M13" s="798">
        <v>637</v>
      </c>
      <c r="N13" s="803" t="s">
        <v>198</v>
      </c>
      <c r="O13" s="803" t="s">
        <v>198</v>
      </c>
      <c r="P13" s="803" t="s">
        <v>198</v>
      </c>
      <c r="Q13" s="803" t="s">
        <v>198</v>
      </c>
      <c r="R13" s="750">
        <f t="shared" si="0"/>
        <v>637</v>
      </c>
    </row>
    <row r="14" spans="1:18" s="207" customFormat="1" ht="9.9499999999999993" customHeight="1" x14ac:dyDescent="0.25">
      <c r="A14" s="799" t="s">
        <v>55</v>
      </c>
      <c r="B14" s="799" t="s">
        <v>22</v>
      </c>
      <c r="C14" s="801" t="s">
        <v>198</v>
      </c>
      <c r="D14" s="801" t="s">
        <v>198</v>
      </c>
      <c r="E14" s="533" t="s">
        <v>198</v>
      </c>
      <c r="F14" s="533" t="s">
        <v>198</v>
      </c>
      <c r="G14" s="533" t="s">
        <v>198</v>
      </c>
      <c r="H14" s="533" t="s">
        <v>198</v>
      </c>
      <c r="I14" s="801" t="s">
        <v>198</v>
      </c>
      <c r="J14" s="533" t="s">
        <v>198</v>
      </c>
      <c r="K14" s="533" t="s">
        <v>198</v>
      </c>
      <c r="L14" s="533" t="s">
        <v>198</v>
      </c>
      <c r="M14" s="801">
        <v>203</v>
      </c>
      <c r="N14" s="533" t="s">
        <v>198</v>
      </c>
      <c r="O14" s="533" t="s">
        <v>198</v>
      </c>
      <c r="P14" s="533" t="s">
        <v>198</v>
      </c>
      <c r="Q14" s="533" t="s">
        <v>198</v>
      </c>
      <c r="R14" s="800">
        <f t="shared" si="0"/>
        <v>203</v>
      </c>
    </row>
    <row r="15" spans="1:18" s="207" customFormat="1" ht="9.9499999999999993" customHeight="1" x14ac:dyDescent="0.25">
      <c r="A15" s="797"/>
      <c r="B15" s="797"/>
      <c r="C15" s="798"/>
      <c r="D15" s="798"/>
      <c r="E15" s="803"/>
      <c r="F15" s="803"/>
      <c r="G15" s="803"/>
      <c r="H15" s="803"/>
      <c r="I15" s="798"/>
      <c r="J15" s="803"/>
      <c r="K15" s="803"/>
      <c r="L15" s="803"/>
      <c r="M15" s="798"/>
      <c r="N15" s="803"/>
      <c r="O15" s="803"/>
      <c r="P15" s="803"/>
      <c r="Q15" s="803"/>
      <c r="R15" s="750"/>
    </row>
    <row r="16" spans="1:18" s="207" customFormat="1" ht="9.9499999999999993" customHeight="1" x14ac:dyDescent="0.25">
      <c r="A16" s="797" t="s">
        <v>100</v>
      </c>
      <c r="B16" s="797" t="s">
        <v>21</v>
      </c>
      <c r="C16" s="798" t="s">
        <v>198</v>
      </c>
      <c r="D16" s="798">
        <v>8</v>
      </c>
      <c r="E16" s="98" t="s">
        <v>198</v>
      </c>
      <c r="F16" s="98" t="s">
        <v>198</v>
      </c>
      <c r="G16" s="98" t="s">
        <v>198</v>
      </c>
      <c r="H16" s="98" t="s">
        <v>198</v>
      </c>
      <c r="I16" s="798" t="s">
        <v>198</v>
      </c>
      <c r="J16" s="98" t="s">
        <v>198</v>
      </c>
      <c r="K16" s="98" t="s">
        <v>198</v>
      </c>
      <c r="L16" s="98" t="s">
        <v>198</v>
      </c>
      <c r="M16" s="798" t="s">
        <v>198</v>
      </c>
      <c r="N16" s="98" t="s">
        <v>198</v>
      </c>
      <c r="O16" s="98" t="s">
        <v>198</v>
      </c>
      <c r="P16" s="98" t="s">
        <v>198</v>
      </c>
      <c r="Q16" s="98" t="s">
        <v>198</v>
      </c>
      <c r="R16" s="802">
        <f t="shared" si="0"/>
        <v>8</v>
      </c>
    </row>
    <row r="17" spans="1:18" s="207" customFormat="1" ht="9.9499999999999993" customHeight="1" x14ac:dyDescent="0.25">
      <c r="A17" s="799" t="s">
        <v>100</v>
      </c>
      <c r="B17" s="799" t="s">
        <v>22</v>
      </c>
      <c r="C17" s="801" t="s">
        <v>198</v>
      </c>
      <c r="D17" s="801">
        <v>4</v>
      </c>
      <c r="E17" s="533" t="s">
        <v>198</v>
      </c>
      <c r="F17" s="533" t="s">
        <v>198</v>
      </c>
      <c r="G17" s="533" t="s">
        <v>198</v>
      </c>
      <c r="H17" s="533" t="s">
        <v>198</v>
      </c>
      <c r="I17" s="801" t="s">
        <v>198</v>
      </c>
      <c r="J17" s="533" t="s">
        <v>198</v>
      </c>
      <c r="K17" s="533" t="s">
        <v>198</v>
      </c>
      <c r="L17" s="533" t="s">
        <v>198</v>
      </c>
      <c r="M17" s="801" t="s">
        <v>198</v>
      </c>
      <c r="N17" s="533" t="s">
        <v>198</v>
      </c>
      <c r="O17" s="533" t="s">
        <v>198</v>
      </c>
      <c r="P17" s="533" t="s">
        <v>198</v>
      </c>
      <c r="Q17" s="533" t="s">
        <v>198</v>
      </c>
      <c r="R17" s="800">
        <f t="shared" si="0"/>
        <v>4</v>
      </c>
    </row>
    <row r="18" spans="1:18" s="207" customFormat="1" ht="9.9499999999999993" customHeight="1" x14ac:dyDescent="0.25">
      <c r="A18" s="797"/>
      <c r="B18" s="797"/>
      <c r="C18" s="798"/>
      <c r="D18" s="798"/>
      <c r="E18" s="803"/>
      <c r="F18" s="803"/>
      <c r="G18" s="803"/>
      <c r="H18" s="803"/>
      <c r="I18" s="798"/>
      <c r="J18" s="803"/>
      <c r="K18" s="803"/>
      <c r="L18" s="803"/>
      <c r="M18" s="798"/>
      <c r="N18" s="803"/>
      <c r="O18" s="803"/>
      <c r="P18" s="803"/>
      <c r="Q18" s="803"/>
      <c r="R18" s="750"/>
    </row>
    <row r="19" spans="1:18" s="207" customFormat="1" ht="9.9499999999999993" customHeight="1" x14ac:dyDescent="0.25">
      <c r="A19" s="797" t="s">
        <v>61</v>
      </c>
      <c r="B19" s="797" t="s">
        <v>21</v>
      </c>
      <c r="C19" s="798" t="s">
        <v>198</v>
      </c>
      <c r="D19" s="798">
        <v>16</v>
      </c>
      <c r="E19" s="803" t="s">
        <v>198</v>
      </c>
      <c r="F19" s="803" t="s">
        <v>198</v>
      </c>
      <c r="G19" s="803" t="s">
        <v>198</v>
      </c>
      <c r="H19" s="803" t="s">
        <v>198</v>
      </c>
      <c r="I19" s="798" t="s">
        <v>198</v>
      </c>
      <c r="J19" s="803" t="s">
        <v>198</v>
      </c>
      <c r="K19" s="803" t="s">
        <v>198</v>
      </c>
      <c r="L19" s="803" t="s">
        <v>198</v>
      </c>
      <c r="M19" s="798" t="s">
        <v>198</v>
      </c>
      <c r="N19" s="803" t="s">
        <v>198</v>
      </c>
      <c r="O19" s="803" t="s">
        <v>198</v>
      </c>
      <c r="P19" s="803" t="s">
        <v>198</v>
      </c>
      <c r="Q19" s="803" t="s">
        <v>198</v>
      </c>
      <c r="R19" s="750">
        <f t="shared" si="0"/>
        <v>16</v>
      </c>
    </row>
    <row r="20" spans="1:18" s="207" customFormat="1" ht="9.9499999999999993" customHeight="1" x14ac:dyDescent="0.25">
      <c r="A20" s="797" t="s">
        <v>61</v>
      </c>
      <c r="B20" s="797" t="s">
        <v>22</v>
      </c>
      <c r="C20" s="798" t="s">
        <v>198</v>
      </c>
      <c r="D20" s="798">
        <v>6</v>
      </c>
      <c r="E20" s="803" t="s">
        <v>198</v>
      </c>
      <c r="F20" s="803" t="s">
        <v>198</v>
      </c>
      <c r="G20" s="803" t="s">
        <v>198</v>
      </c>
      <c r="H20" s="803" t="s">
        <v>198</v>
      </c>
      <c r="I20" s="798" t="s">
        <v>198</v>
      </c>
      <c r="J20" s="803" t="s">
        <v>198</v>
      </c>
      <c r="K20" s="803" t="s">
        <v>198</v>
      </c>
      <c r="L20" s="803" t="s">
        <v>198</v>
      </c>
      <c r="M20" s="798" t="s">
        <v>198</v>
      </c>
      <c r="N20" s="803" t="s">
        <v>198</v>
      </c>
      <c r="O20" s="803" t="s">
        <v>198</v>
      </c>
      <c r="P20" s="803" t="s">
        <v>198</v>
      </c>
      <c r="Q20" s="803" t="s">
        <v>198</v>
      </c>
      <c r="R20" s="750">
        <f t="shared" si="0"/>
        <v>6</v>
      </c>
    </row>
    <row r="21" spans="1:18" s="207" customFormat="1" ht="9.9499999999999993" customHeight="1" x14ac:dyDescent="0.25">
      <c r="A21" s="797" t="s">
        <v>105</v>
      </c>
      <c r="B21" s="797" t="s">
        <v>21</v>
      </c>
      <c r="C21" s="798">
        <v>4</v>
      </c>
      <c r="D21" s="798">
        <v>23</v>
      </c>
      <c r="E21" s="803" t="s">
        <v>198</v>
      </c>
      <c r="F21" s="803" t="s">
        <v>198</v>
      </c>
      <c r="G21" s="803" t="s">
        <v>198</v>
      </c>
      <c r="H21" s="803" t="s">
        <v>198</v>
      </c>
      <c r="I21" s="798" t="s">
        <v>198</v>
      </c>
      <c r="J21" s="803" t="s">
        <v>198</v>
      </c>
      <c r="K21" s="803" t="s">
        <v>198</v>
      </c>
      <c r="L21" s="803" t="s">
        <v>198</v>
      </c>
      <c r="M21" s="798" t="s">
        <v>198</v>
      </c>
      <c r="N21" s="803" t="s">
        <v>198</v>
      </c>
      <c r="O21" s="803" t="s">
        <v>198</v>
      </c>
      <c r="P21" s="803" t="s">
        <v>198</v>
      </c>
      <c r="Q21" s="803" t="s">
        <v>198</v>
      </c>
      <c r="R21" s="750">
        <f t="shared" si="0"/>
        <v>27</v>
      </c>
    </row>
    <row r="22" spans="1:18" s="207" customFormat="1" ht="9.9499999999999993" customHeight="1" x14ac:dyDescent="0.25">
      <c r="A22" s="797" t="s">
        <v>105</v>
      </c>
      <c r="B22" s="797" t="s">
        <v>22</v>
      </c>
      <c r="C22" s="798">
        <v>1</v>
      </c>
      <c r="D22" s="798">
        <v>8</v>
      </c>
      <c r="E22" s="803" t="s">
        <v>198</v>
      </c>
      <c r="F22" s="803" t="s">
        <v>198</v>
      </c>
      <c r="G22" s="803" t="s">
        <v>198</v>
      </c>
      <c r="H22" s="803" t="s">
        <v>198</v>
      </c>
      <c r="I22" s="798" t="s">
        <v>198</v>
      </c>
      <c r="J22" s="803" t="s">
        <v>198</v>
      </c>
      <c r="K22" s="803" t="s">
        <v>198</v>
      </c>
      <c r="L22" s="803" t="s">
        <v>198</v>
      </c>
      <c r="M22" s="798" t="s">
        <v>198</v>
      </c>
      <c r="N22" s="803" t="s">
        <v>198</v>
      </c>
      <c r="O22" s="803" t="s">
        <v>198</v>
      </c>
      <c r="P22" s="803" t="s">
        <v>198</v>
      </c>
      <c r="Q22" s="803" t="s">
        <v>198</v>
      </c>
      <c r="R22" s="750">
        <f t="shared" si="0"/>
        <v>9</v>
      </c>
    </row>
    <row r="23" spans="1:18" s="207" customFormat="1" ht="9.9499999999999993" customHeight="1" x14ac:dyDescent="0.25">
      <c r="A23" s="797" t="s">
        <v>84</v>
      </c>
      <c r="B23" s="797" t="s">
        <v>21</v>
      </c>
      <c r="C23" s="798">
        <v>153</v>
      </c>
      <c r="D23" s="798">
        <v>208</v>
      </c>
      <c r="E23" s="98" t="s">
        <v>198</v>
      </c>
      <c r="F23" s="98" t="s">
        <v>198</v>
      </c>
      <c r="G23" s="98" t="s">
        <v>198</v>
      </c>
      <c r="H23" s="98" t="s">
        <v>198</v>
      </c>
      <c r="I23" s="798" t="s">
        <v>198</v>
      </c>
      <c r="J23" s="98" t="s">
        <v>198</v>
      </c>
      <c r="K23" s="98" t="s">
        <v>198</v>
      </c>
      <c r="L23" s="98" t="s">
        <v>198</v>
      </c>
      <c r="M23" s="798" t="s">
        <v>198</v>
      </c>
      <c r="N23" s="98" t="s">
        <v>198</v>
      </c>
      <c r="O23" s="98" t="s">
        <v>198</v>
      </c>
      <c r="P23" s="98" t="s">
        <v>198</v>
      </c>
      <c r="Q23" s="98" t="s">
        <v>198</v>
      </c>
      <c r="R23" s="802">
        <f t="shared" si="0"/>
        <v>361</v>
      </c>
    </row>
    <row r="24" spans="1:18" s="207" customFormat="1" ht="9.9499999999999993" customHeight="1" x14ac:dyDescent="0.25">
      <c r="A24" s="799" t="s">
        <v>84</v>
      </c>
      <c r="B24" s="799" t="s">
        <v>22</v>
      </c>
      <c r="C24" s="801">
        <v>23</v>
      </c>
      <c r="D24" s="801">
        <v>36</v>
      </c>
      <c r="E24" s="533" t="s">
        <v>198</v>
      </c>
      <c r="F24" s="533" t="s">
        <v>198</v>
      </c>
      <c r="G24" s="533" t="s">
        <v>198</v>
      </c>
      <c r="H24" s="533" t="s">
        <v>198</v>
      </c>
      <c r="I24" s="801" t="s">
        <v>198</v>
      </c>
      <c r="J24" s="533" t="s">
        <v>198</v>
      </c>
      <c r="K24" s="533" t="s">
        <v>198</v>
      </c>
      <c r="L24" s="533" t="s">
        <v>198</v>
      </c>
      <c r="M24" s="801" t="s">
        <v>198</v>
      </c>
      <c r="N24" s="533" t="s">
        <v>198</v>
      </c>
      <c r="O24" s="533" t="s">
        <v>198</v>
      </c>
      <c r="P24" s="533" t="s">
        <v>198</v>
      </c>
      <c r="Q24" s="533" t="s">
        <v>198</v>
      </c>
      <c r="R24" s="800">
        <f t="shared" si="0"/>
        <v>59</v>
      </c>
    </row>
    <row r="25" spans="1:18" s="207" customFormat="1" ht="9.9499999999999993" customHeight="1" x14ac:dyDescent="0.25">
      <c r="A25" s="797"/>
      <c r="B25" s="797"/>
      <c r="C25" s="798"/>
      <c r="D25" s="798"/>
      <c r="E25" s="803"/>
      <c r="F25" s="803"/>
      <c r="G25" s="803"/>
      <c r="H25" s="803"/>
      <c r="I25" s="798"/>
      <c r="J25" s="803"/>
      <c r="K25" s="803"/>
      <c r="L25" s="803"/>
      <c r="M25" s="798"/>
      <c r="N25" s="803"/>
      <c r="O25" s="803"/>
      <c r="P25" s="803"/>
      <c r="Q25" s="803"/>
      <c r="R25" s="750"/>
    </row>
    <row r="26" spans="1:18" s="207" customFormat="1" ht="9.9499999999999993" customHeight="1" x14ac:dyDescent="0.25">
      <c r="A26" s="797" t="s">
        <v>121</v>
      </c>
      <c r="B26" s="797" t="s">
        <v>21</v>
      </c>
      <c r="C26" s="798" t="s">
        <v>198</v>
      </c>
      <c r="D26" s="798">
        <v>1</v>
      </c>
      <c r="E26" s="803" t="s">
        <v>198</v>
      </c>
      <c r="F26" s="803" t="s">
        <v>198</v>
      </c>
      <c r="G26" s="803" t="s">
        <v>198</v>
      </c>
      <c r="H26" s="803" t="s">
        <v>198</v>
      </c>
      <c r="I26" s="798" t="s">
        <v>198</v>
      </c>
      <c r="J26" s="803" t="s">
        <v>198</v>
      </c>
      <c r="K26" s="803" t="s">
        <v>198</v>
      </c>
      <c r="L26" s="803" t="s">
        <v>198</v>
      </c>
      <c r="M26" s="798" t="s">
        <v>198</v>
      </c>
      <c r="N26" s="803" t="s">
        <v>198</v>
      </c>
      <c r="O26" s="803" t="s">
        <v>198</v>
      </c>
      <c r="P26" s="803" t="s">
        <v>198</v>
      </c>
      <c r="Q26" s="803" t="s">
        <v>198</v>
      </c>
      <c r="R26" s="750">
        <f t="shared" si="0"/>
        <v>1</v>
      </c>
    </row>
    <row r="27" spans="1:18" s="207" customFormat="1" ht="9.9499999999999993" customHeight="1" x14ac:dyDescent="0.25">
      <c r="A27" s="797" t="s">
        <v>121</v>
      </c>
      <c r="B27" s="797" t="s">
        <v>22</v>
      </c>
      <c r="C27" s="798" t="s">
        <v>198</v>
      </c>
      <c r="D27" s="798" t="s">
        <v>198</v>
      </c>
      <c r="E27" s="803" t="s">
        <v>198</v>
      </c>
      <c r="F27" s="803" t="s">
        <v>198</v>
      </c>
      <c r="G27" s="803" t="s">
        <v>198</v>
      </c>
      <c r="H27" s="803" t="s">
        <v>198</v>
      </c>
      <c r="I27" s="798" t="s">
        <v>198</v>
      </c>
      <c r="J27" s="803" t="s">
        <v>198</v>
      </c>
      <c r="K27" s="803" t="s">
        <v>198</v>
      </c>
      <c r="L27" s="803" t="s">
        <v>198</v>
      </c>
      <c r="M27" s="798" t="s">
        <v>198</v>
      </c>
      <c r="N27" s="803" t="s">
        <v>198</v>
      </c>
      <c r="O27" s="803" t="s">
        <v>198</v>
      </c>
      <c r="P27" s="803" t="s">
        <v>198</v>
      </c>
      <c r="Q27" s="803" t="s">
        <v>198</v>
      </c>
      <c r="R27" s="750">
        <f t="shared" si="0"/>
        <v>0</v>
      </c>
    </row>
    <row r="28" spans="1:18" s="207" customFormat="1" ht="9.9499999999999993" customHeight="1" x14ac:dyDescent="0.25">
      <c r="A28" s="797" t="s">
        <v>63</v>
      </c>
      <c r="B28" s="797" t="s">
        <v>21</v>
      </c>
      <c r="C28" s="798" t="s">
        <v>198</v>
      </c>
      <c r="D28" s="798">
        <v>5</v>
      </c>
      <c r="E28" s="98" t="s">
        <v>198</v>
      </c>
      <c r="F28" s="98" t="s">
        <v>198</v>
      </c>
      <c r="G28" s="98" t="s">
        <v>198</v>
      </c>
      <c r="H28" s="98" t="s">
        <v>198</v>
      </c>
      <c r="I28" s="798" t="s">
        <v>198</v>
      </c>
      <c r="J28" s="98" t="s">
        <v>198</v>
      </c>
      <c r="K28" s="98" t="s">
        <v>198</v>
      </c>
      <c r="L28" s="98" t="s">
        <v>198</v>
      </c>
      <c r="M28" s="798" t="s">
        <v>198</v>
      </c>
      <c r="N28" s="98" t="s">
        <v>198</v>
      </c>
      <c r="O28" s="98" t="s">
        <v>198</v>
      </c>
      <c r="P28" s="98" t="s">
        <v>198</v>
      </c>
      <c r="Q28" s="98" t="s">
        <v>198</v>
      </c>
      <c r="R28" s="802">
        <f t="shared" si="0"/>
        <v>5</v>
      </c>
    </row>
    <row r="29" spans="1:18" s="207" customFormat="1" ht="9.9499999999999993" customHeight="1" x14ac:dyDescent="0.25">
      <c r="A29" s="799" t="s">
        <v>63</v>
      </c>
      <c r="B29" s="799" t="s">
        <v>22</v>
      </c>
      <c r="C29" s="801" t="s">
        <v>198</v>
      </c>
      <c r="D29" s="801" t="s">
        <v>198</v>
      </c>
      <c r="E29" s="533" t="s">
        <v>198</v>
      </c>
      <c r="F29" s="533" t="s">
        <v>198</v>
      </c>
      <c r="G29" s="533" t="s">
        <v>198</v>
      </c>
      <c r="H29" s="533" t="s">
        <v>198</v>
      </c>
      <c r="I29" s="801" t="s">
        <v>198</v>
      </c>
      <c r="J29" s="533" t="s">
        <v>198</v>
      </c>
      <c r="K29" s="533" t="s">
        <v>198</v>
      </c>
      <c r="L29" s="533" t="s">
        <v>198</v>
      </c>
      <c r="M29" s="801" t="s">
        <v>198</v>
      </c>
      <c r="N29" s="533" t="s">
        <v>198</v>
      </c>
      <c r="O29" s="533" t="s">
        <v>198</v>
      </c>
      <c r="P29" s="533" t="s">
        <v>198</v>
      </c>
      <c r="Q29" s="533" t="s">
        <v>198</v>
      </c>
      <c r="R29" s="800">
        <f t="shared" si="0"/>
        <v>0</v>
      </c>
    </row>
    <row r="30" spans="1:18" s="207" customFormat="1" ht="9.9499999999999993" customHeight="1" x14ac:dyDescent="0.25">
      <c r="A30" s="797"/>
      <c r="B30" s="797"/>
      <c r="C30" s="798"/>
      <c r="D30" s="798"/>
      <c r="E30" s="803"/>
      <c r="F30" s="803"/>
      <c r="G30" s="803"/>
      <c r="H30" s="803"/>
      <c r="I30" s="798"/>
      <c r="J30" s="803"/>
      <c r="K30" s="803"/>
      <c r="L30" s="803"/>
      <c r="M30" s="798"/>
      <c r="N30" s="803"/>
      <c r="O30" s="803"/>
      <c r="P30" s="803"/>
      <c r="Q30" s="803"/>
      <c r="R30" s="750"/>
    </row>
    <row r="31" spans="1:18" s="207" customFormat="1" ht="9.9499999999999993" customHeight="1" x14ac:dyDescent="0.25">
      <c r="A31" s="797" t="s">
        <v>64</v>
      </c>
      <c r="B31" s="797" t="s">
        <v>21</v>
      </c>
      <c r="C31" s="798">
        <v>1</v>
      </c>
      <c r="D31" s="798" t="s">
        <v>198</v>
      </c>
      <c r="E31" s="803" t="s">
        <v>198</v>
      </c>
      <c r="F31" s="803" t="s">
        <v>198</v>
      </c>
      <c r="G31" s="803" t="s">
        <v>198</v>
      </c>
      <c r="H31" s="803" t="s">
        <v>198</v>
      </c>
      <c r="I31" s="798" t="s">
        <v>198</v>
      </c>
      <c r="J31" s="803" t="s">
        <v>198</v>
      </c>
      <c r="K31" s="803" t="s">
        <v>198</v>
      </c>
      <c r="L31" s="803" t="s">
        <v>198</v>
      </c>
      <c r="M31" s="798" t="s">
        <v>198</v>
      </c>
      <c r="N31" s="803" t="s">
        <v>198</v>
      </c>
      <c r="O31" s="803" t="s">
        <v>198</v>
      </c>
      <c r="P31" s="803" t="s">
        <v>198</v>
      </c>
      <c r="Q31" s="803" t="s">
        <v>198</v>
      </c>
      <c r="R31" s="750">
        <f t="shared" si="0"/>
        <v>1</v>
      </c>
    </row>
    <row r="32" spans="1:18" s="207" customFormat="1" ht="9.9499999999999993" customHeight="1" x14ac:dyDescent="0.25">
      <c r="A32" s="797" t="s">
        <v>64</v>
      </c>
      <c r="B32" s="797" t="s">
        <v>22</v>
      </c>
      <c r="C32" s="798" t="s">
        <v>198</v>
      </c>
      <c r="D32" s="798" t="s">
        <v>198</v>
      </c>
      <c r="E32" s="803" t="s">
        <v>198</v>
      </c>
      <c r="F32" s="803" t="s">
        <v>198</v>
      </c>
      <c r="G32" s="803" t="s">
        <v>198</v>
      </c>
      <c r="H32" s="803" t="s">
        <v>198</v>
      </c>
      <c r="I32" s="798" t="s">
        <v>198</v>
      </c>
      <c r="J32" s="803" t="s">
        <v>198</v>
      </c>
      <c r="K32" s="803" t="s">
        <v>198</v>
      </c>
      <c r="L32" s="803" t="s">
        <v>198</v>
      </c>
      <c r="M32" s="798" t="s">
        <v>198</v>
      </c>
      <c r="N32" s="803" t="s">
        <v>198</v>
      </c>
      <c r="O32" s="803" t="s">
        <v>198</v>
      </c>
      <c r="P32" s="803" t="s">
        <v>198</v>
      </c>
      <c r="Q32" s="803" t="s">
        <v>198</v>
      </c>
      <c r="R32" s="750">
        <f t="shared" si="0"/>
        <v>0</v>
      </c>
    </row>
    <row r="33" spans="1:18" s="207" customFormat="1" ht="9.9499999999999993" customHeight="1" x14ac:dyDescent="0.25">
      <c r="A33" s="797" t="s">
        <v>86</v>
      </c>
      <c r="B33" s="797" t="s">
        <v>21</v>
      </c>
      <c r="C33" s="798">
        <v>1</v>
      </c>
      <c r="D33" s="798" t="s">
        <v>198</v>
      </c>
      <c r="E33" s="98" t="s">
        <v>198</v>
      </c>
      <c r="F33" s="98" t="s">
        <v>198</v>
      </c>
      <c r="G33" s="98" t="s">
        <v>198</v>
      </c>
      <c r="H33" s="98" t="s">
        <v>198</v>
      </c>
      <c r="I33" s="798" t="s">
        <v>198</v>
      </c>
      <c r="J33" s="98" t="s">
        <v>198</v>
      </c>
      <c r="K33" s="98" t="s">
        <v>198</v>
      </c>
      <c r="L33" s="98" t="s">
        <v>198</v>
      </c>
      <c r="M33" s="798" t="s">
        <v>198</v>
      </c>
      <c r="N33" s="98" t="s">
        <v>198</v>
      </c>
      <c r="O33" s="98" t="s">
        <v>198</v>
      </c>
      <c r="P33" s="98" t="s">
        <v>198</v>
      </c>
      <c r="Q33" s="98" t="s">
        <v>198</v>
      </c>
      <c r="R33" s="802">
        <f t="shared" si="0"/>
        <v>1</v>
      </c>
    </row>
    <row r="34" spans="1:18" s="207" customFormat="1" ht="9.9499999999999993" customHeight="1" x14ac:dyDescent="0.25">
      <c r="A34" s="799" t="s">
        <v>86</v>
      </c>
      <c r="B34" s="799" t="s">
        <v>22</v>
      </c>
      <c r="C34" s="801">
        <v>1</v>
      </c>
      <c r="D34" s="801" t="s">
        <v>198</v>
      </c>
      <c r="E34" s="533" t="s">
        <v>198</v>
      </c>
      <c r="F34" s="533" t="s">
        <v>198</v>
      </c>
      <c r="G34" s="533" t="s">
        <v>198</v>
      </c>
      <c r="H34" s="533" t="s">
        <v>198</v>
      </c>
      <c r="I34" s="801" t="s">
        <v>198</v>
      </c>
      <c r="J34" s="533" t="s">
        <v>198</v>
      </c>
      <c r="K34" s="533" t="s">
        <v>198</v>
      </c>
      <c r="L34" s="533" t="s">
        <v>198</v>
      </c>
      <c r="M34" s="801" t="s">
        <v>198</v>
      </c>
      <c r="N34" s="533" t="s">
        <v>198</v>
      </c>
      <c r="O34" s="533" t="s">
        <v>198</v>
      </c>
      <c r="P34" s="533" t="s">
        <v>198</v>
      </c>
      <c r="Q34" s="533" t="s">
        <v>198</v>
      </c>
      <c r="R34" s="800">
        <f t="shared" si="0"/>
        <v>1</v>
      </c>
    </row>
    <row r="35" spans="1:18" s="207" customFormat="1" ht="9.9499999999999993" customHeight="1" x14ac:dyDescent="0.25"/>
    <row r="36" spans="1:18" s="302" customFormat="1" ht="9" x14ac:dyDescent="0.15">
      <c r="A36" s="302" t="s">
        <v>30</v>
      </c>
      <c r="B36" s="323" t="s">
        <v>21</v>
      </c>
      <c r="C36" s="301">
        <v>0</v>
      </c>
      <c r="D36" s="301">
        <v>0</v>
      </c>
      <c r="E36" s="301">
        <v>0</v>
      </c>
      <c r="F36" s="301">
        <v>0</v>
      </c>
      <c r="G36" s="301">
        <v>0</v>
      </c>
      <c r="H36" s="301">
        <v>0</v>
      </c>
      <c r="I36" s="301">
        <v>0</v>
      </c>
      <c r="J36" s="301">
        <v>0</v>
      </c>
      <c r="K36" s="301">
        <v>0</v>
      </c>
      <c r="L36" s="301">
        <v>0</v>
      </c>
      <c r="M36" s="301">
        <v>930</v>
      </c>
      <c r="N36" s="301">
        <v>0</v>
      </c>
      <c r="O36" s="301">
        <v>0</v>
      </c>
      <c r="P36" s="301">
        <v>0</v>
      </c>
      <c r="Q36" s="301">
        <v>0</v>
      </c>
      <c r="R36" s="301">
        <v>930</v>
      </c>
    </row>
    <row r="37" spans="1:18" s="302" customFormat="1" ht="9" x14ac:dyDescent="0.15">
      <c r="B37" s="323" t="s">
        <v>22</v>
      </c>
      <c r="C37" s="301">
        <v>0</v>
      </c>
      <c r="D37" s="301">
        <v>0</v>
      </c>
      <c r="E37" s="301">
        <v>0</v>
      </c>
      <c r="F37" s="301">
        <v>0</v>
      </c>
      <c r="G37" s="301">
        <v>0</v>
      </c>
      <c r="H37" s="301">
        <v>0</v>
      </c>
      <c r="I37" s="301">
        <v>0</v>
      </c>
      <c r="J37" s="301">
        <v>0</v>
      </c>
      <c r="K37" s="301">
        <v>0</v>
      </c>
      <c r="L37" s="301">
        <v>0</v>
      </c>
      <c r="M37" s="301">
        <v>323</v>
      </c>
      <c r="N37" s="301">
        <v>0</v>
      </c>
      <c r="O37" s="301">
        <v>0</v>
      </c>
      <c r="P37" s="301">
        <v>0</v>
      </c>
      <c r="Q37" s="301">
        <v>0</v>
      </c>
      <c r="R37" s="301">
        <v>323</v>
      </c>
    </row>
    <row r="38" spans="1:18" s="302" customFormat="1" ht="9" x14ac:dyDescent="0.15">
      <c r="A38" s="302" t="s">
        <v>31</v>
      </c>
      <c r="B38" s="323" t="s">
        <v>21</v>
      </c>
      <c r="C38" s="301">
        <v>0</v>
      </c>
      <c r="D38" s="301">
        <v>8</v>
      </c>
      <c r="E38" s="301">
        <v>0</v>
      </c>
      <c r="F38" s="301">
        <v>0</v>
      </c>
      <c r="G38" s="301">
        <v>0</v>
      </c>
      <c r="H38" s="301">
        <v>0</v>
      </c>
      <c r="I38" s="301">
        <v>0</v>
      </c>
      <c r="J38" s="301">
        <v>0</v>
      </c>
      <c r="K38" s="301">
        <v>0</v>
      </c>
      <c r="L38" s="301">
        <v>0</v>
      </c>
      <c r="M38" s="301">
        <v>0</v>
      </c>
      <c r="N38" s="301">
        <v>0</v>
      </c>
      <c r="O38" s="301">
        <v>0</v>
      </c>
      <c r="P38" s="301">
        <v>0</v>
      </c>
      <c r="Q38" s="301">
        <v>0</v>
      </c>
      <c r="R38" s="301">
        <v>8</v>
      </c>
    </row>
    <row r="39" spans="1:18" s="302" customFormat="1" ht="9" x14ac:dyDescent="0.15">
      <c r="B39" s="323" t="s">
        <v>22</v>
      </c>
      <c r="C39" s="301">
        <v>0</v>
      </c>
      <c r="D39" s="301">
        <v>4</v>
      </c>
      <c r="E39" s="301">
        <v>0</v>
      </c>
      <c r="F39" s="301">
        <v>0</v>
      </c>
      <c r="G39" s="301">
        <v>0</v>
      </c>
      <c r="H39" s="301">
        <v>0</v>
      </c>
      <c r="I39" s="301">
        <v>0</v>
      </c>
      <c r="J39" s="301">
        <v>0</v>
      </c>
      <c r="K39" s="301">
        <v>0</v>
      </c>
      <c r="L39" s="301">
        <v>0</v>
      </c>
      <c r="M39" s="301">
        <v>0</v>
      </c>
      <c r="N39" s="301">
        <v>0</v>
      </c>
      <c r="O39" s="301">
        <v>0</v>
      </c>
      <c r="P39" s="301">
        <v>0</v>
      </c>
      <c r="Q39" s="301">
        <v>0</v>
      </c>
      <c r="R39" s="301">
        <v>4</v>
      </c>
    </row>
    <row r="40" spans="1:18" s="302" customFormat="1" ht="9" x14ac:dyDescent="0.15">
      <c r="A40" s="302" t="s">
        <v>32</v>
      </c>
      <c r="B40" s="323" t="s">
        <v>21</v>
      </c>
      <c r="C40" s="301">
        <v>157</v>
      </c>
      <c r="D40" s="301">
        <v>247</v>
      </c>
      <c r="E40" s="301">
        <v>0</v>
      </c>
      <c r="F40" s="301">
        <v>0</v>
      </c>
      <c r="G40" s="301">
        <v>0</v>
      </c>
      <c r="H40" s="301">
        <v>0</v>
      </c>
      <c r="I40" s="301">
        <v>0</v>
      </c>
      <c r="J40" s="301">
        <v>0</v>
      </c>
      <c r="K40" s="301">
        <v>0</v>
      </c>
      <c r="L40" s="301">
        <v>0</v>
      </c>
      <c r="M40" s="301">
        <v>0</v>
      </c>
      <c r="N40" s="301">
        <v>0</v>
      </c>
      <c r="O40" s="301">
        <v>0</v>
      </c>
      <c r="P40" s="301">
        <v>0</v>
      </c>
      <c r="Q40" s="301">
        <v>0</v>
      </c>
      <c r="R40" s="301">
        <v>404</v>
      </c>
    </row>
    <row r="41" spans="1:18" s="302" customFormat="1" ht="9" x14ac:dyDescent="0.15">
      <c r="B41" s="323" t="s">
        <v>22</v>
      </c>
      <c r="C41" s="301">
        <v>24</v>
      </c>
      <c r="D41" s="301">
        <v>50</v>
      </c>
      <c r="E41" s="301">
        <v>0</v>
      </c>
      <c r="F41" s="301">
        <v>0</v>
      </c>
      <c r="G41" s="301">
        <v>0</v>
      </c>
      <c r="H41" s="301">
        <v>0</v>
      </c>
      <c r="I41" s="301">
        <v>0</v>
      </c>
      <c r="J41" s="301">
        <v>0</v>
      </c>
      <c r="K41" s="301">
        <v>0</v>
      </c>
      <c r="L41" s="301">
        <v>0</v>
      </c>
      <c r="M41" s="301">
        <v>0</v>
      </c>
      <c r="N41" s="301">
        <v>0</v>
      </c>
      <c r="O41" s="301">
        <v>0</v>
      </c>
      <c r="P41" s="301">
        <v>0</v>
      </c>
      <c r="Q41" s="301">
        <v>0</v>
      </c>
      <c r="R41" s="301">
        <v>74</v>
      </c>
    </row>
    <row r="42" spans="1:18" s="302" customFormat="1" ht="9" x14ac:dyDescent="0.15">
      <c r="A42" s="302" t="s">
        <v>33</v>
      </c>
      <c r="B42" s="323" t="s">
        <v>21</v>
      </c>
      <c r="C42" s="301">
        <v>0</v>
      </c>
      <c r="D42" s="301">
        <v>6</v>
      </c>
      <c r="E42" s="301">
        <v>0</v>
      </c>
      <c r="F42" s="301">
        <v>0</v>
      </c>
      <c r="G42" s="301">
        <v>0</v>
      </c>
      <c r="H42" s="301">
        <v>0</v>
      </c>
      <c r="I42" s="301">
        <v>0</v>
      </c>
      <c r="J42" s="301">
        <v>0</v>
      </c>
      <c r="K42" s="301">
        <v>0</v>
      </c>
      <c r="L42" s="301">
        <v>0</v>
      </c>
      <c r="M42" s="301">
        <v>0</v>
      </c>
      <c r="N42" s="301">
        <v>0</v>
      </c>
      <c r="O42" s="301">
        <v>0</v>
      </c>
      <c r="P42" s="301">
        <v>0</v>
      </c>
      <c r="Q42" s="301">
        <v>0</v>
      </c>
      <c r="R42" s="301">
        <v>6</v>
      </c>
    </row>
    <row r="43" spans="1:18" s="302" customFormat="1" ht="9" x14ac:dyDescent="0.15">
      <c r="B43" s="323" t="s">
        <v>22</v>
      </c>
      <c r="C43" s="301">
        <v>0</v>
      </c>
      <c r="D43" s="301">
        <v>0</v>
      </c>
      <c r="E43" s="301">
        <v>0</v>
      </c>
      <c r="F43" s="301">
        <v>0</v>
      </c>
      <c r="G43" s="301">
        <v>0</v>
      </c>
      <c r="H43" s="301">
        <v>0</v>
      </c>
      <c r="I43" s="301">
        <v>0</v>
      </c>
      <c r="J43" s="301">
        <v>0</v>
      </c>
      <c r="K43" s="301">
        <v>0</v>
      </c>
      <c r="L43" s="301">
        <v>0</v>
      </c>
      <c r="M43" s="301">
        <v>0</v>
      </c>
      <c r="N43" s="301">
        <v>0</v>
      </c>
      <c r="O43" s="301">
        <v>0</v>
      </c>
      <c r="P43" s="301">
        <v>0</v>
      </c>
      <c r="Q43" s="301">
        <v>0</v>
      </c>
      <c r="R43" s="301">
        <v>0</v>
      </c>
    </row>
    <row r="44" spans="1:18" s="302" customFormat="1" ht="9" x14ac:dyDescent="0.15">
      <c r="A44" s="302" t="s">
        <v>34</v>
      </c>
      <c r="B44" s="323" t="s">
        <v>21</v>
      </c>
      <c r="C44" s="301">
        <v>2</v>
      </c>
      <c r="D44" s="301">
        <v>0</v>
      </c>
      <c r="E44" s="301">
        <v>0</v>
      </c>
      <c r="F44" s="301">
        <v>0</v>
      </c>
      <c r="G44" s="301">
        <v>0</v>
      </c>
      <c r="H44" s="301">
        <v>0</v>
      </c>
      <c r="I44" s="301">
        <v>0</v>
      </c>
      <c r="J44" s="301">
        <v>0</v>
      </c>
      <c r="K44" s="301">
        <v>0</v>
      </c>
      <c r="L44" s="301">
        <v>0</v>
      </c>
      <c r="M44" s="301">
        <v>0</v>
      </c>
      <c r="N44" s="301">
        <v>0</v>
      </c>
      <c r="O44" s="301">
        <v>0</v>
      </c>
      <c r="P44" s="301">
        <v>0</v>
      </c>
      <c r="Q44" s="301">
        <v>0</v>
      </c>
      <c r="R44" s="301">
        <v>2</v>
      </c>
    </row>
    <row r="45" spans="1:18" s="302" customFormat="1" ht="9" x14ac:dyDescent="0.15">
      <c r="B45" s="323" t="s">
        <v>22</v>
      </c>
      <c r="C45" s="301">
        <v>1</v>
      </c>
      <c r="D45" s="301">
        <v>0</v>
      </c>
      <c r="E45" s="301">
        <v>0</v>
      </c>
      <c r="F45" s="301">
        <v>0</v>
      </c>
      <c r="G45" s="301">
        <v>0</v>
      </c>
      <c r="H45" s="301">
        <v>0</v>
      </c>
      <c r="I45" s="301">
        <v>0</v>
      </c>
      <c r="J45" s="301">
        <v>0</v>
      </c>
      <c r="K45" s="301">
        <v>0</v>
      </c>
      <c r="L45" s="301">
        <v>0</v>
      </c>
      <c r="M45" s="301">
        <v>0</v>
      </c>
      <c r="N45" s="301">
        <v>0</v>
      </c>
      <c r="O45" s="301">
        <v>0</v>
      </c>
      <c r="P45" s="301">
        <v>0</v>
      </c>
      <c r="Q45" s="301">
        <v>0</v>
      </c>
      <c r="R45" s="301">
        <v>1</v>
      </c>
    </row>
    <row r="46" spans="1:18" s="302" customFormat="1" ht="11.25" customHeight="1" x14ac:dyDescent="0.15">
      <c r="A46" s="356" t="s">
        <v>35</v>
      </c>
      <c r="B46" s="500" t="s">
        <v>21</v>
      </c>
      <c r="C46" s="354">
        <v>159</v>
      </c>
      <c r="D46" s="354">
        <v>261</v>
      </c>
      <c r="E46" s="354">
        <v>0</v>
      </c>
      <c r="F46" s="354">
        <v>0</v>
      </c>
      <c r="G46" s="354">
        <v>0</v>
      </c>
      <c r="H46" s="354">
        <v>0</v>
      </c>
      <c r="I46" s="354">
        <v>0</v>
      </c>
      <c r="J46" s="354">
        <v>0</v>
      </c>
      <c r="K46" s="354">
        <v>0</v>
      </c>
      <c r="L46" s="354">
        <v>0</v>
      </c>
      <c r="M46" s="354">
        <v>930</v>
      </c>
      <c r="N46" s="354">
        <v>0</v>
      </c>
      <c r="O46" s="354">
        <v>0</v>
      </c>
      <c r="P46" s="354">
        <v>0</v>
      </c>
      <c r="Q46" s="354">
        <v>0</v>
      </c>
      <c r="R46" s="354">
        <v>1350</v>
      </c>
    </row>
    <row r="47" spans="1:18" s="302" customFormat="1" ht="11.25" customHeight="1" x14ac:dyDescent="0.15">
      <c r="A47" s="353"/>
      <c r="B47" s="501" t="s">
        <v>22</v>
      </c>
      <c r="C47" s="351">
        <v>25</v>
      </c>
      <c r="D47" s="351">
        <v>54</v>
      </c>
      <c r="E47" s="351">
        <v>0</v>
      </c>
      <c r="F47" s="351">
        <v>0</v>
      </c>
      <c r="G47" s="351">
        <v>0</v>
      </c>
      <c r="H47" s="351">
        <v>0</v>
      </c>
      <c r="I47" s="351">
        <v>0</v>
      </c>
      <c r="J47" s="351">
        <v>0</v>
      </c>
      <c r="K47" s="351">
        <v>0</v>
      </c>
      <c r="L47" s="351">
        <v>0</v>
      </c>
      <c r="M47" s="351">
        <v>323</v>
      </c>
      <c r="N47" s="351">
        <v>0</v>
      </c>
      <c r="O47" s="351">
        <v>0</v>
      </c>
      <c r="P47" s="351">
        <v>0</v>
      </c>
      <c r="Q47" s="351">
        <v>0</v>
      </c>
      <c r="R47" s="351">
        <v>402</v>
      </c>
    </row>
    <row r="48" spans="1:18" s="302" customFormat="1" ht="9" x14ac:dyDescent="0.15">
      <c r="B48" s="323"/>
    </row>
    <row r="49" spans="2:18" s="302" customFormat="1" ht="11.25" customHeight="1" x14ac:dyDescent="0.15">
      <c r="B49" s="323"/>
      <c r="C49" s="193" t="s">
        <v>36</v>
      </c>
      <c r="D49" s="193"/>
      <c r="E49" s="52"/>
      <c r="F49" s="52" t="s">
        <v>37</v>
      </c>
      <c r="H49" s="52"/>
      <c r="I49" s="52" t="s">
        <v>38</v>
      </c>
      <c r="J49" s="30"/>
      <c r="L49" s="52" t="s">
        <v>39</v>
      </c>
      <c r="M49" s="30"/>
      <c r="O49" s="53" t="s">
        <v>40</v>
      </c>
      <c r="P49" s="30"/>
      <c r="R49" s="30"/>
    </row>
    <row r="50" spans="2:18" s="302" customFormat="1" ht="11.25" customHeight="1" x14ac:dyDescent="0.15">
      <c r="B50" s="323"/>
      <c r="C50" s="193" t="s">
        <v>41</v>
      </c>
      <c r="D50" s="193"/>
      <c r="E50" s="52"/>
      <c r="F50" s="52" t="s">
        <v>42</v>
      </c>
      <c r="H50" s="52"/>
      <c r="I50" s="52" t="s">
        <v>43</v>
      </c>
      <c r="J50" s="30"/>
      <c r="L50" s="52" t="s">
        <v>44</v>
      </c>
      <c r="M50" s="30"/>
      <c r="O50" s="52" t="s">
        <v>45</v>
      </c>
      <c r="P50" s="30"/>
      <c r="R50" s="30"/>
    </row>
    <row r="51" spans="2:18" s="302" customFormat="1" ht="11.25" customHeight="1" x14ac:dyDescent="0.15">
      <c r="B51" s="323"/>
      <c r="C51" s="193" t="s">
        <v>46</v>
      </c>
      <c r="D51" s="193"/>
      <c r="E51" s="52"/>
      <c r="F51" s="52" t="s">
        <v>47</v>
      </c>
      <c r="H51" s="52"/>
      <c r="I51" s="53" t="s">
        <v>48</v>
      </c>
      <c r="J51" s="30"/>
      <c r="L51" s="53" t="s">
        <v>49</v>
      </c>
      <c r="M51" s="30"/>
      <c r="O51" s="53" t="s">
        <v>50</v>
      </c>
      <c r="P51" s="30"/>
      <c r="R51" s="30"/>
    </row>
    <row r="52" spans="2:18" s="302" customFormat="1" ht="9" x14ac:dyDescent="0.15">
      <c r="B52" s="323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3"/>
  <sheetViews>
    <sheetView topLeftCell="A46" workbookViewId="0">
      <selection sqref="A1:R1"/>
    </sheetView>
  </sheetViews>
  <sheetFormatPr baseColWidth="10" defaultRowHeight="9" x14ac:dyDescent="0.15"/>
  <cols>
    <col min="1" max="1" width="30" style="302" bestFit="1" customWidth="1"/>
    <col min="2" max="2" width="5.28515625" style="323" customWidth="1"/>
    <col min="3" max="4" width="5.7109375" style="349" customWidth="1"/>
    <col min="5" max="8" width="4.7109375" style="349" customWidth="1"/>
    <col min="9" max="13" width="5.7109375" style="349" customWidth="1"/>
    <col min="14" max="17" width="4.7109375" style="349" customWidth="1"/>
    <col min="18" max="18" width="5.7109375" style="349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114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502" t="s">
        <v>3</v>
      </c>
      <c r="B6" s="503"/>
      <c r="C6" s="504" t="s">
        <v>4</v>
      </c>
      <c r="D6" s="504" t="s">
        <v>5</v>
      </c>
      <c r="E6" s="462" t="s">
        <v>6</v>
      </c>
      <c r="F6" s="462" t="s">
        <v>7</v>
      </c>
      <c r="G6" s="462" t="s">
        <v>8</v>
      </c>
      <c r="H6" s="504" t="s">
        <v>9</v>
      </c>
      <c r="I6" s="504" t="s">
        <v>10</v>
      </c>
      <c r="J6" s="504" t="s">
        <v>11</v>
      </c>
      <c r="K6" s="504" t="s">
        <v>12</v>
      </c>
      <c r="L6" s="504" t="s">
        <v>13</v>
      </c>
      <c r="M6" s="504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505" t="s">
        <v>91</v>
      </c>
      <c r="B7" s="506" t="s">
        <v>21</v>
      </c>
      <c r="C7" s="507" t="s">
        <v>198</v>
      </c>
      <c r="D7" s="507" t="s">
        <v>198</v>
      </c>
      <c r="E7" s="113" t="s">
        <v>198</v>
      </c>
      <c r="F7" s="113" t="s">
        <v>198</v>
      </c>
      <c r="G7" s="113" t="s">
        <v>198</v>
      </c>
      <c r="H7" s="507" t="s">
        <v>198</v>
      </c>
      <c r="I7" s="507" t="s">
        <v>198</v>
      </c>
      <c r="J7" s="507" t="s">
        <v>198</v>
      </c>
      <c r="K7" s="507" t="s">
        <v>198</v>
      </c>
      <c r="L7" s="507" t="s">
        <v>198</v>
      </c>
      <c r="M7" s="508">
        <v>56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56</v>
      </c>
    </row>
    <row r="8" spans="1:18" ht="9.9499999999999993" customHeight="1" x14ac:dyDescent="0.15">
      <c r="A8" s="505" t="s">
        <v>91</v>
      </c>
      <c r="B8" s="506" t="s">
        <v>22</v>
      </c>
      <c r="C8" s="507" t="s">
        <v>198</v>
      </c>
      <c r="D8" s="507" t="s">
        <v>198</v>
      </c>
      <c r="E8" s="113" t="s">
        <v>198</v>
      </c>
      <c r="F8" s="113" t="s">
        <v>198</v>
      </c>
      <c r="G8" s="113" t="s">
        <v>198</v>
      </c>
      <c r="H8" s="507" t="s">
        <v>198</v>
      </c>
      <c r="I8" s="507" t="s">
        <v>198</v>
      </c>
      <c r="J8" s="507" t="s">
        <v>198</v>
      </c>
      <c r="K8" s="507" t="s">
        <v>198</v>
      </c>
      <c r="L8" s="507" t="s">
        <v>198</v>
      </c>
      <c r="M8" s="508">
        <v>28</v>
      </c>
      <c r="N8" s="113" t="s">
        <v>198</v>
      </c>
      <c r="O8" s="113" t="s">
        <v>198</v>
      </c>
      <c r="P8" s="113" t="s">
        <v>198</v>
      </c>
      <c r="Q8" s="113" t="s">
        <v>198</v>
      </c>
      <c r="R8" s="113">
        <f t="shared" ref="R8:R71" si="0">SUM(C8:Q8)</f>
        <v>28</v>
      </c>
    </row>
    <row r="9" spans="1:18" ht="9.9499999999999993" customHeight="1" x14ac:dyDescent="0.15">
      <c r="A9" s="505" t="s">
        <v>53</v>
      </c>
      <c r="B9" s="506" t="s">
        <v>21</v>
      </c>
      <c r="C9" s="507" t="s">
        <v>198</v>
      </c>
      <c r="D9" s="507" t="s">
        <v>198</v>
      </c>
      <c r="E9" s="113" t="s">
        <v>198</v>
      </c>
      <c r="F9" s="113" t="s">
        <v>198</v>
      </c>
      <c r="G9" s="113" t="s">
        <v>198</v>
      </c>
      <c r="H9" s="507" t="s">
        <v>198</v>
      </c>
      <c r="I9" s="507" t="s">
        <v>198</v>
      </c>
      <c r="J9" s="507" t="s">
        <v>198</v>
      </c>
      <c r="K9" s="507" t="s">
        <v>198</v>
      </c>
      <c r="L9" s="507" t="s">
        <v>198</v>
      </c>
      <c r="M9" s="508">
        <v>2530</v>
      </c>
      <c r="N9" s="113" t="s">
        <v>198</v>
      </c>
      <c r="O9" s="113" t="s">
        <v>198</v>
      </c>
      <c r="P9" s="113" t="s">
        <v>198</v>
      </c>
      <c r="Q9" s="113" t="s">
        <v>198</v>
      </c>
      <c r="R9" s="113">
        <f t="shared" si="0"/>
        <v>2530</v>
      </c>
    </row>
    <row r="10" spans="1:18" ht="9.9499999999999993" customHeight="1" x14ac:dyDescent="0.15">
      <c r="A10" s="505" t="s">
        <v>53</v>
      </c>
      <c r="B10" s="506" t="s">
        <v>22</v>
      </c>
      <c r="C10" s="507" t="s">
        <v>198</v>
      </c>
      <c r="D10" s="507" t="s">
        <v>198</v>
      </c>
      <c r="E10" s="113" t="s">
        <v>198</v>
      </c>
      <c r="F10" s="113" t="s">
        <v>198</v>
      </c>
      <c r="G10" s="113" t="s">
        <v>198</v>
      </c>
      <c r="H10" s="507" t="s">
        <v>198</v>
      </c>
      <c r="I10" s="507" t="s">
        <v>198</v>
      </c>
      <c r="J10" s="507" t="s">
        <v>198</v>
      </c>
      <c r="K10" s="507" t="s">
        <v>198</v>
      </c>
      <c r="L10" s="507" t="s">
        <v>198</v>
      </c>
      <c r="M10" s="508">
        <v>703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703</v>
      </c>
    </row>
    <row r="11" spans="1:18" ht="9.9499999999999993" customHeight="1" x14ac:dyDescent="0.15">
      <c r="A11" s="505" t="s">
        <v>77</v>
      </c>
      <c r="B11" s="506" t="s">
        <v>21</v>
      </c>
      <c r="C11" s="507" t="s">
        <v>198</v>
      </c>
      <c r="D11" s="508">
        <v>13</v>
      </c>
      <c r="E11" s="113" t="s">
        <v>198</v>
      </c>
      <c r="F11" s="113" t="s">
        <v>198</v>
      </c>
      <c r="G11" s="113" t="s">
        <v>198</v>
      </c>
      <c r="H11" s="507" t="s">
        <v>198</v>
      </c>
      <c r="I11" s="507" t="s">
        <v>198</v>
      </c>
      <c r="J11" s="507" t="s">
        <v>198</v>
      </c>
      <c r="K11" s="507" t="s">
        <v>198</v>
      </c>
      <c r="L11" s="507" t="s">
        <v>198</v>
      </c>
      <c r="M11" s="508">
        <v>329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342</v>
      </c>
    </row>
    <row r="12" spans="1:18" ht="9.9499999999999993" customHeight="1" x14ac:dyDescent="0.15">
      <c r="A12" s="505" t="s">
        <v>77</v>
      </c>
      <c r="B12" s="506" t="s">
        <v>22</v>
      </c>
      <c r="C12" s="507" t="s">
        <v>198</v>
      </c>
      <c r="D12" s="508">
        <v>13</v>
      </c>
      <c r="E12" s="113" t="s">
        <v>198</v>
      </c>
      <c r="F12" s="113" t="s">
        <v>198</v>
      </c>
      <c r="G12" s="113" t="s">
        <v>198</v>
      </c>
      <c r="H12" s="507" t="s">
        <v>198</v>
      </c>
      <c r="I12" s="507" t="s">
        <v>198</v>
      </c>
      <c r="J12" s="507" t="s">
        <v>198</v>
      </c>
      <c r="K12" s="507" t="s">
        <v>198</v>
      </c>
      <c r="L12" s="507" t="s">
        <v>198</v>
      </c>
      <c r="M12" s="508">
        <v>127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113">
        <f t="shared" si="0"/>
        <v>140</v>
      </c>
    </row>
    <row r="13" spans="1:18" ht="9.9499999999999993" customHeight="1" x14ac:dyDescent="0.15">
      <c r="A13" s="505" t="s">
        <v>54</v>
      </c>
      <c r="B13" s="506" t="s">
        <v>21</v>
      </c>
      <c r="C13" s="507" t="s">
        <v>198</v>
      </c>
      <c r="D13" s="507" t="s">
        <v>198</v>
      </c>
      <c r="E13" s="113" t="s">
        <v>198</v>
      </c>
      <c r="F13" s="113" t="s">
        <v>198</v>
      </c>
      <c r="G13" s="113" t="s">
        <v>198</v>
      </c>
      <c r="H13" s="507" t="s">
        <v>198</v>
      </c>
      <c r="I13" s="507" t="s">
        <v>198</v>
      </c>
      <c r="J13" s="507" t="s">
        <v>198</v>
      </c>
      <c r="K13" s="507" t="s">
        <v>198</v>
      </c>
      <c r="L13" s="507" t="s">
        <v>198</v>
      </c>
      <c r="M13" s="508">
        <v>167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113">
        <f t="shared" si="0"/>
        <v>167</v>
      </c>
    </row>
    <row r="14" spans="1:18" ht="9.9499999999999993" customHeight="1" x14ac:dyDescent="0.15">
      <c r="A14" s="505" t="s">
        <v>54</v>
      </c>
      <c r="B14" s="506" t="s">
        <v>22</v>
      </c>
      <c r="C14" s="507" t="s">
        <v>198</v>
      </c>
      <c r="D14" s="507" t="s">
        <v>198</v>
      </c>
      <c r="E14" s="113" t="s">
        <v>198</v>
      </c>
      <c r="F14" s="113" t="s">
        <v>198</v>
      </c>
      <c r="G14" s="113" t="s">
        <v>198</v>
      </c>
      <c r="H14" s="507" t="s">
        <v>198</v>
      </c>
      <c r="I14" s="507" t="s">
        <v>198</v>
      </c>
      <c r="J14" s="507" t="s">
        <v>198</v>
      </c>
      <c r="K14" s="507" t="s">
        <v>198</v>
      </c>
      <c r="L14" s="507" t="s">
        <v>198</v>
      </c>
      <c r="M14" s="508">
        <v>34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113">
        <f t="shared" si="0"/>
        <v>34</v>
      </c>
    </row>
    <row r="15" spans="1:18" ht="9.9499999999999993" customHeight="1" x14ac:dyDescent="0.15">
      <c r="A15" s="505" t="s">
        <v>55</v>
      </c>
      <c r="B15" s="506" t="s">
        <v>21</v>
      </c>
      <c r="C15" s="507" t="s">
        <v>198</v>
      </c>
      <c r="D15" s="507" t="s">
        <v>198</v>
      </c>
      <c r="E15" s="113" t="s">
        <v>198</v>
      </c>
      <c r="F15" s="113" t="s">
        <v>198</v>
      </c>
      <c r="G15" s="113" t="s">
        <v>198</v>
      </c>
      <c r="H15" s="507" t="s">
        <v>198</v>
      </c>
      <c r="I15" s="507" t="s">
        <v>198</v>
      </c>
      <c r="J15" s="507" t="s">
        <v>198</v>
      </c>
      <c r="K15" s="507" t="s">
        <v>198</v>
      </c>
      <c r="L15" s="507" t="s">
        <v>198</v>
      </c>
      <c r="M15" s="508">
        <v>186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113">
        <f t="shared" si="0"/>
        <v>186</v>
      </c>
    </row>
    <row r="16" spans="1:18" ht="9.9499999999999993" customHeight="1" x14ac:dyDescent="0.15">
      <c r="A16" s="505" t="s">
        <v>55</v>
      </c>
      <c r="B16" s="506" t="s">
        <v>22</v>
      </c>
      <c r="C16" s="507" t="s">
        <v>198</v>
      </c>
      <c r="D16" s="507" t="s">
        <v>198</v>
      </c>
      <c r="E16" s="113" t="s">
        <v>198</v>
      </c>
      <c r="F16" s="113" t="s">
        <v>198</v>
      </c>
      <c r="G16" s="113" t="s">
        <v>198</v>
      </c>
      <c r="H16" s="507" t="s">
        <v>198</v>
      </c>
      <c r="I16" s="507" t="s">
        <v>198</v>
      </c>
      <c r="J16" s="507" t="s">
        <v>198</v>
      </c>
      <c r="K16" s="507" t="s">
        <v>198</v>
      </c>
      <c r="L16" s="507" t="s">
        <v>198</v>
      </c>
      <c r="M16" s="508">
        <v>57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57</v>
      </c>
    </row>
    <row r="17" spans="1:18" ht="9.9499999999999993" customHeight="1" x14ac:dyDescent="0.15">
      <c r="A17" s="505" t="s">
        <v>115</v>
      </c>
      <c r="B17" s="506" t="s">
        <v>21</v>
      </c>
      <c r="C17" s="507" t="s">
        <v>198</v>
      </c>
      <c r="D17" s="507" t="s">
        <v>198</v>
      </c>
      <c r="E17" s="113" t="s">
        <v>198</v>
      </c>
      <c r="F17" s="113" t="s">
        <v>198</v>
      </c>
      <c r="G17" s="113" t="s">
        <v>198</v>
      </c>
      <c r="H17" s="507" t="s">
        <v>198</v>
      </c>
      <c r="I17" s="507" t="s">
        <v>198</v>
      </c>
      <c r="J17" s="507" t="s">
        <v>198</v>
      </c>
      <c r="K17" s="507" t="s">
        <v>198</v>
      </c>
      <c r="L17" s="507" t="s">
        <v>198</v>
      </c>
      <c r="M17" s="508">
        <v>106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106</v>
      </c>
    </row>
    <row r="18" spans="1:18" ht="9.9499999999999993" customHeight="1" x14ac:dyDescent="0.15">
      <c r="A18" s="505" t="s">
        <v>115</v>
      </c>
      <c r="B18" s="506" t="s">
        <v>22</v>
      </c>
      <c r="C18" s="507" t="s">
        <v>198</v>
      </c>
      <c r="D18" s="507" t="s">
        <v>198</v>
      </c>
      <c r="E18" s="113" t="s">
        <v>198</v>
      </c>
      <c r="F18" s="113" t="s">
        <v>198</v>
      </c>
      <c r="G18" s="113" t="s">
        <v>198</v>
      </c>
      <c r="H18" s="507" t="s">
        <v>198</v>
      </c>
      <c r="I18" s="507" t="s">
        <v>198</v>
      </c>
      <c r="J18" s="507" t="s">
        <v>198</v>
      </c>
      <c r="K18" s="507" t="s">
        <v>198</v>
      </c>
      <c r="L18" s="507" t="s">
        <v>198</v>
      </c>
      <c r="M18" s="508">
        <v>56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56</v>
      </c>
    </row>
    <row r="19" spans="1:18" ht="9.9499999999999993" customHeight="1" x14ac:dyDescent="0.15">
      <c r="A19" s="505" t="s">
        <v>128</v>
      </c>
      <c r="B19" s="506" t="s">
        <v>21</v>
      </c>
      <c r="C19" s="507" t="s">
        <v>198</v>
      </c>
      <c r="D19" s="507" t="s">
        <v>198</v>
      </c>
      <c r="E19" s="113" t="s">
        <v>198</v>
      </c>
      <c r="F19" s="113" t="s">
        <v>198</v>
      </c>
      <c r="G19" s="113" t="s">
        <v>198</v>
      </c>
      <c r="H19" s="507" t="s">
        <v>198</v>
      </c>
      <c r="I19" s="507" t="s">
        <v>198</v>
      </c>
      <c r="J19" s="507" t="s">
        <v>198</v>
      </c>
      <c r="K19" s="507" t="s">
        <v>198</v>
      </c>
      <c r="L19" s="507" t="s">
        <v>198</v>
      </c>
      <c r="M19" s="508">
        <v>22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22</v>
      </c>
    </row>
    <row r="20" spans="1:18" ht="9.9499999999999993" customHeight="1" x14ac:dyDescent="0.15">
      <c r="A20" s="505" t="s">
        <v>128</v>
      </c>
      <c r="B20" s="506" t="s">
        <v>22</v>
      </c>
      <c r="C20" s="507" t="s">
        <v>198</v>
      </c>
      <c r="D20" s="507" t="s">
        <v>198</v>
      </c>
      <c r="E20" s="113" t="s">
        <v>198</v>
      </c>
      <c r="F20" s="113" t="s">
        <v>198</v>
      </c>
      <c r="G20" s="113" t="s">
        <v>198</v>
      </c>
      <c r="H20" s="507" t="s">
        <v>198</v>
      </c>
      <c r="I20" s="507" t="s">
        <v>198</v>
      </c>
      <c r="J20" s="507" t="s">
        <v>198</v>
      </c>
      <c r="K20" s="507" t="s">
        <v>198</v>
      </c>
      <c r="L20" s="507" t="s">
        <v>198</v>
      </c>
      <c r="M20" s="508">
        <v>22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113">
        <f t="shared" si="0"/>
        <v>22</v>
      </c>
    </row>
    <row r="21" spans="1:18" ht="9.9499999999999993" customHeight="1" x14ac:dyDescent="0.15">
      <c r="A21" s="505" t="s">
        <v>66</v>
      </c>
      <c r="B21" s="506" t="s">
        <v>21</v>
      </c>
      <c r="C21" s="507" t="s">
        <v>198</v>
      </c>
      <c r="D21" s="507" t="s">
        <v>198</v>
      </c>
      <c r="E21" s="113" t="s">
        <v>198</v>
      </c>
      <c r="F21" s="113" t="s">
        <v>198</v>
      </c>
      <c r="G21" s="113" t="s">
        <v>198</v>
      </c>
      <c r="H21" s="507" t="s">
        <v>198</v>
      </c>
      <c r="I21" s="507" t="s">
        <v>198</v>
      </c>
      <c r="J21" s="507" t="s">
        <v>198</v>
      </c>
      <c r="K21" s="507" t="s">
        <v>198</v>
      </c>
      <c r="L21" s="508">
        <v>8414</v>
      </c>
      <c r="M21" s="508">
        <v>10203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113">
        <f t="shared" si="0"/>
        <v>18617</v>
      </c>
    </row>
    <row r="22" spans="1:18" ht="9.9499999999999993" customHeight="1" x14ac:dyDescent="0.15">
      <c r="A22" s="509" t="s">
        <v>66</v>
      </c>
      <c r="B22" s="510" t="s">
        <v>22</v>
      </c>
      <c r="C22" s="511" t="s">
        <v>198</v>
      </c>
      <c r="D22" s="511" t="s">
        <v>198</v>
      </c>
      <c r="E22" s="111" t="s">
        <v>198</v>
      </c>
      <c r="F22" s="111" t="s">
        <v>198</v>
      </c>
      <c r="G22" s="111" t="s">
        <v>198</v>
      </c>
      <c r="H22" s="511" t="s">
        <v>198</v>
      </c>
      <c r="I22" s="511" t="s">
        <v>198</v>
      </c>
      <c r="J22" s="511" t="s">
        <v>198</v>
      </c>
      <c r="K22" s="511" t="s">
        <v>198</v>
      </c>
      <c r="L22" s="512">
        <v>641</v>
      </c>
      <c r="M22" s="512">
        <v>4632</v>
      </c>
      <c r="N22" s="111" t="s">
        <v>198</v>
      </c>
      <c r="O22" s="111" t="s">
        <v>198</v>
      </c>
      <c r="P22" s="111" t="s">
        <v>198</v>
      </c>
      <c r="Q22" s="111" t="s">
        <v>198</v>
      </c>
      <c r="R22" s="111">
        <f t="shared" si="0"/>
        <v>5273</v>
      </c>
    </row>
    <row r="23" spans="1:18" ht="9.9499999999999993" customHeight="1" x14ac:dyDescent="0.15">
      <c r="A23" s="505"/>
      <c r="B23" s="506"/>
      <c r="C23" s="507"/>
      <c r="D23" s="507"/>
      <c r="E23" s="113"/>
      <c r="F23" s="113"/>
      <c r="G23" s="113"/>
      <c r="H23" s="507"/>
      <c r="I23" s="507"/>
      <c r="J23" s="507"/>
      <c r="K23" s="507"/>
      <c r="L23" s="508"/>
      <c r="M23" s="508"/>
      <c r="N23" s="113"/>
      <c r="O23" s="113"/>
      <c r="P23" s="113"/>
      <c r="Q23" s="113"/>
      <c r="R23" s="113"/>
    </row>
    <row r="24" spans="1:18" ht="9.9499999999999993" customHeight="1" x14ac:dyDescent="0.15">
      <c r="A24" s="513" t="s">
        <v>56</v>
      </c>
      <c r="B24" s="506" t="s">
        <v>21</v>
      </c>
      <c r="C24" s="508">
        <v>180</v>
      </c>
      <c r="D24" s="508">
        <v>250</v>
      </c>
      <c r="E24" s="113" t="s">
        <v>198</v>
      </c>
      <c r="F24" s="113" t="s">
        <v>198</v>
      </c>
      <c r="G24" s="113" t="s">
        <v>198</v>
      </c>
      <c r="H24" s="507" t="s">
        <v>198</v>
      </c>
      <c r="I24" s="507" t="s">
        <v>198</v>
      </c>
      <c r="J24" s="507" t="s">
        <v>198</v>
      </c>
      <c r="K24" s="507" t="s">
        <v>198</v>
      </c>
      <c r="L24" s="507" t="s">
        <v>198</v>
      </c>
      <c r="M24" s="507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113">
        <f t="shared" si="0"/>
        <v>430</v>
      </c>
    </row>
    <row r="25" spans="1:18" ht="9.9499999999999993" customHeight="1" x14ac:dyDescent="0.15">
      <c r="A25" s="513" t="s">
        <v>56</v>
      </c>
      <c r="B25" s="506" t="s">
        <v>22</v>
      </c>
      <c r="C25" s="508">
        <v>144</v>
      </c>
      <c r="D25" s="508">
        <v>227</v>
      </c>
      <c r="E25" s="113" t="s">
        <v>198</v>
      </c>
      <c r="F25" s="113" t="s">
        <v>198</v>
      </c>
      <c r="G25" s="113" t="s">
        <v>198</v>
      </c>
      <c r="H25" s="507" t="s">
        <v>198</v>
      </c>
      <c r="I25" s="507" t="s">
        <v>198</v>
      </c>
      <c r="J25" s="507" t="s">
        <v>198</v>
      </c>
      <c r="K25" s="507" t="s">
        <v>198</v>
      </c>
      <c r="L25" s="507" t="s">
        <v>198</v>
      </c>
      <c r="M25" s="507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113">
        <f t="shared" si="0"/>
        <v>371</v>
      </c>
    </row>
    <row r="26" spans="1:18" ht="9.9499999999999993" customHeight="1" x14ac:dyDescent="0.15">
      <c r="A26" s="505" t="s">
        <v>23</v>
      </c>
      <c r="B26" s="506" t="s">
        <v>21</v>
      </c>
      <c r="C26" s="507" t="s">
        <v>198</v>
      </c>
      <c r="D26" s="507" t="s">
        <v>198</v>
      </c>
      <c r="E26" s="113" t="s">
        <v>198</v>
      </c>
      <c r="F26" s="113" t="s">
        <v>198</v>
      </c>
      <c r="G26" s="113" t="s">
        <v>198</v>
      </c>
      <c r="H26" s="507" t="s">
        <v>198</v>
      </c>
      <c r="I26" s="507" t="s">
        <v>198</v>
      </c>
      <c r="J26" s="508">
        <v>1889</v>
      </c>
      <c r="K26" s="508" t="s">
        <v>198</v>
      </c>
      <c r="L26" s="507" t="s">
        <v>198</v>
      </c>
      <c r="M26" s="507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113">
        <f t="shared" si="0"/>
        <v>1889</v>
      </c>
    </row>
    <row r="27" spans="1:18" ht="9.9499999999999993" customHeight="1" x14ac:dyDescent="0.15">
      <c r="A27" s="505" t="s">
        <v>23</v>
      </c>
      <c r="B27" s="506" t="s">
        <v>22</v>
      </c>
      <c r="C27" s="507" t="s">
        <v>198</v>
      </c>
      <c r="D27" s="507" t="s">
        <v>198</v>
      </c>
      <c r="E27" s="113" t="s">
        <v>198</v>
      </c>
      <c r="F27" s="113" t="s">
        <v>198</v>
      </c>
      <c r="G27" s="113" t="s">
        <v>198</v>
      </c>
      <c r="H27" s="507" t="s">
        <v>198</v>
      </c>
      <c r="I27" s="507" t="s">
        <v>198</v>
      </c>
      <c r="J27" s="508">
        <v>377</v>
      </c>
      <c r="K27" s="508">
        <v>101</v>
      </c>
      <c r="L27" s="507" t="s">
        <v>198</v>
      </c>
      <c r="M27" s="507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113">
        <f t="shared" si="0"/>
        <v>478</v>
      </c>
    </row>
    <row r="28" spans="1:18" ht="9.9499999999999993" customHeight="1" x14ac:dyDescent="0.15">
      <c r="A28" s="505" t="s">
        <v>210</v>
      </c>
      <c r="B28" s="506" t="s">
        <v>21</v>
      </c>
      <c r="C28" s="507" t="s">
        <v>198</v>
      </c>
      <c r="D28" s="508">
        <v>1</v>
      </c>
      <c r="E28" s="113" t="s">
        <v>198</v>
      </c>
      <c r="F28" s="113" t="s">
        <v>198</v>
      </c>
      <c r="G28" s="113" t="s">
        <v>198</v>
      </c>
      <c r="H28" s="507" t="s">
        <v>198</v>
      </c>
      <c r="I28" s="507" t="s">
        <v>198</v>
      </c>
      <c r="J28" s="507" t="s">
        <v>198</v>
      </c>
      <c r="K28" s="507" t="s">
        <v>198</v>
      </c>
      <c r="L28" s="507" t="s">
        <v>198</v>
      </c>
      <c r="M28" s="507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113">
        <f t="shared" si="0"/>
        <v>1</v>
      </c>
    </row>
    <row r="29" spans="1:18" ht="9.9499999999999993" customHeight="1" x14ac:dyDescent="0.15">
      <c r="A29" s="505" t="s">
        <v>210</v>
      </c>
      <c r="B29" s="506" t="s">
        <v>22</v>
      </c>
      <c r="C29" s="507" t="s">
        <v>198</v>
      </c>
      <c r="D29" s="508">
        <v>1</v>
      </c>
      <c r="E29" s="113" t="s">
        <v>198</v>
      </c>
      <c r="F29" s="113" t="s">
        <v>198</v>
      </c>
      <c r="G29" s="113" t="s">
        <v>198</v>
      </c>
      <c r="H29" s="507" t="s">
        <v>198</v>
      </c>
      <c r="I29" s="507" t="s">
        <v>198</v>
      </c>
      <c r="J29" s="507" t="s">
        <v>198</v>
      </c>
      <c r="K29" s="507" t="s">
        <v>198</v>
      </c>
      <c r="L29" s="507" t="s">
        <v>198</v>
      </c>
      <c r="M29" s="507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113">
        <f t="shared" si="0"/>
        <v>1</v>
      </c>
    </row>
    <row r="30" spans="1:18" ht="9.9499999999999993" customHeight="1" x14ac:dyDescent="0.15">
      <c r="A30" s="505" t="s">
        <v>58</v>
      </c>
      <c r="B30" s="506" t="s">
        <v>21</v>
      </c>
      <c r="C30" s="507" t="s">
        <v>198</v>
      </c>
      <c r="D30" s="508">
        <v>117</v>
      </c>
      <c r="E30" s="113" t="s">
        <v>198</v>
      </c>
      <c r="F30" s="113" t="s">
        <v>198</v>
      </c>
      <c r="G30" s="113" t="s">
        <v>198</v>
      </c>
      <c r="H30" s="507" t="s">
        <v>198</v>
      </c>
      <c r="I30" s="507" t="s">
        <v>198</v>
      </c>
      <c r="J30" s="507" t="s">
        <v>198</v>
      </c>
      <c r="K30" s="507" t="s">
        <v>198</v>
      </c>
      <c r="L30" s="507" t="s">
        <v>198</v>
      </c>
      <c r="M30" s="507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113">
        <f t="shared" si="0"/>
        <v>117</v>
      </c>
    </row>
    <row r="31" spans="1:18" ht="9.9499999999999993" customHeight="1" x14ac:dyDescent="0.15">
      <c r="A31" s="505" t="s">
        <v>58</v>
      </c>
      <c r="B31" s="506" t="s">
        <v>22</v>
      </c>
      <c r="C31" s="507" t="s">
        <v>198</v>
      </c>
      <c r="D31" s="508">
        <v>118</v>
      </c>
      <c r="E31" s="113" t="s">
        <v>198</v>
      </c>
      <c r="F31" s="113" t="s">
        <v>198</v>
      </c>
      <c r="G31" s="113" t="s">
        <v>198</v>
      </c>
      <c r="H31" s="507" t="s">
        <v>198</v>
      </c>
      <c r="I31" s="507" t="s">
        <v>198</v>
      </c>
      <c r="J31" s="507" t="s">
        <v>198</v>
      </c>
      <c r="K31" s="507" t="s">
        <v>198</v>
      </c>
      <c r="L31" s="507" t="s">
        <v>198</v>
      </c>
      <c r="M31" s="507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113">
        <f t="shared" si="0"/>
        <v>118</v>
      </c>
    </row>
    <row r="32" spans="1:18" ht="9.9499999999999993" customHeight="1" x14ac:dyDescent="0.15">
      <c r="A32" s="505" t="s">
        <v>24</v>
      </c>
      <c r="B32" s="506" t="s">
        <v>21</v>
      </c>
      <c r="C32" s="507" t="s">
        <v>198</v>
      </c>
      <c r="D32" s="508">
        <v>1</v>
      </c>
      <c r="E32" s="113" t="s">
        <v>198</v>
      </c>
      <c r="F32" s="113" t="s">
        <v>198</v>
      </c>
      <c r="G32" s="113" t="s">
        <v>198</v>
      </c>
      <c r="H32" s="507" t="s">
        <v>198</v>
      </c>
      <c r="I32" s="507" t="s">
        <v>198</v>
      </c>
      <c r="J32" s="507" t="s">
        <v>198</v>
      </c>
      <c r="K32" s="507" t="s">
        <v>198</v>
      </c>
      <c r="L32" s="507" t="s">
        <v>198</v>
      </c>
      <c r="M32" s="507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113">
        <f t="shared" si="0"/>
        <v>1</v>
      </c>
    </row>
    <row r="33" spans="1:18" ht="9.9499999999999993" customHeight="1" x14ac:dyDescent="0.15">
      <c r="A33" s="505" t="s">
        <v>24</v>
      </c>
      <c r="B33" s="506" t="s">
        <v>22</v>
      </c>
      <c r="C33" s="507" t="s">
        <v>198</v>
      </c>
      <c r="D33" s="508">
        <v>1</v>
      </c>
      <c r="E33" s="113" t="s">
        <v>198</v>
      </c>
      <c r="F33" s="113" t="s">
        <v>198</v>
      </c>
      <c r="G33" s="113" t="s">
        <v>198</v>
      </c>
      <c r="H33" s="507" t="s">
        <v>198</v>
      </c>
      <c r="I33" s="507" t="s">
        <v>198</v>
      </c>
      <c r="J33" s="507" t="s">
        <v>198</v>
      </c>
      <c r="K33" s="507" t="s">
        <v>198</v>
      </c>
      <c r="L33" s="507" t="s">
        <v>198</v>
      </c>
      <c r="M33" s="507" t="s">
        <v>198</v>
      </c>
      <c r="N33" s="113" t="s">
        <v>198</v>
      </c>
      <c r="O33" s="113" t="s">
        <v>198</v>
      </c>
      <c r="P33" s="113" t="s">
        <v>198</v>
      </c>
      <c r="Q33" s="113" t="s">
        <v>198</v>
      </c>
      <c r="R33" s="113">
        <f t="shared" si="0"/>
        <v>1</v>
      </c>
    </row>
    <row r="34" spans="1:18" ht="9.9499999999999993" customHeight="1" x14ac:dyDescent="0.15">
      <c r="A34" s="505" t="s">
        <v>193</v>
      </c>
      <c r="B34" s="506" t="s">
        <v>21</v>
      </c>
      <c r="C34" s="507" t="s">
        <v>198</v>
      </c>
      <c r="D34" s="508">
        <v>2</v>
      </c>
      <c r="E34" s="113" t="s">
        <v>198</v>
      </c>
      <c r="F34" s="113" t="s">
        <v>198</v>
      </c>
      <c r="G34" s="113" t="s">
        <v>198</v>
      </c>
      <c r="H34" s="507" t="s">
        <v>198</v>
      </c>
      <c r="I34" s="507" t="s">
        <v>198</v>
      </c>
      <c r="J34" s="507" t="s">
        <v>198</v>
      </c>
      <c r="K34" s="507" t="s">
        <v>198</v>
      </c>
      <c r="L34" s="507" t="s">
        <v>198</v>
      </c>
      <c r="M34" s="507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113">
        <f t="shared" si="0"/>
        <v>2</v>
      </c>
    </row>
    <row r="35" spans="1:18" ht="9.9499999999999993" customHeight="1" x14ac:dyDescent="0.15">
      <c r="A35" s="505" t="s">
        <v>193</v>
      </c>
      <c r="B35" s="506" t="s">
        <v>22</v>
      </c>
      <c r="C35" s="507" t="s">
        <v>198</v>
      </c>
      <c r="D35" s="508">
        <v>2</v>
      </c>
      <c r="E35" s="113" t="s">
        <v>198</v>
      </c>
      <c r="F35" s="113" t="s">
        <v>198</v>
      </c>
      <c r="G35" s="113" t="s">
        <v>198</v>
      </c>
      <c r="H35" s="507" t="s">
        <v>198</v>
      </c>
      <c r="I35" s="507" t="s">
        <v>198</v>
      </c>
      <c r="J35" s="507" t="s">
        <v>198</v>
      </c>
      <c r="K35" s="507" t="s">
        <v>198</v>
      </c>
      <c r="L35" s="507" t="s">
        <v>198</v>
      </c>
      <c r="M35" s="507" t="s">
        <v>198</v>
      </c>
      <c r="N35" s="113" t="s">
        <v>198</v>
      </c>
      <c r="O35" s="113" t="s">
        <v>198</v>
      </c>
      <c r="P35" s="113" t="s">
        <v>198</v>
      </c>
      <c r="Q35" s="113" t="s">
        <v>198</v>
      </c>
      <c r="R35" s="113">
        <f t="shared" si="0"/>
        <v>2</v>
      </c>
    </row>
    <row r="36" spans="1:18" ht="9.9499999999999993" customHeight="1" x14ac:dyDescent="0.15">
      <c r="A36" s="505" t="s">
        <v>95</v>
      </c>
      <c r="B36" s="506" t="s">
        <v>21</v>
      </c>
      <c r="C36" s="507" t="s">
        <v>198</v>
      </c>
      <c r="D36" s="508">
        <v>6</v>
      </c>
      <c r="E36" s="113" t="s">
        <v>198</v>
      </c>
      <c r="F36" s="113" t="s">
        <v>198</v>
      </c>
      <c r="G36" s="113" t="s">
        <v>198</v>
      </c>
      <c r="H36" s="507" t="s">
        <v>198</v>
      </c>
      <c r="I36" s="507" t="s">
        <v>198</v>
      </c>
      <c r="J36" s="507" t="s">
        <v>198</v>
      </c>
      <c r="K36" s="507" t="s">
        <v>198</v>
      </c>
      <c r="L36" s="507" t="s">
        <v>198</v>
      </c>
      <c r="M36" s="507" t="s">
        <v>198</v>
      </c>
      <c r="N36" s="113" t="s">
        <v>198</v>
      </c>
      <c r="O36" s="113" t="s">
        <v>198</v>
      </c>
      <c r="P36" s="113" t="s">
        <v>198</v>
      </c>
      <c r="Q36" s="113" t="s">
        <v>198</v>
      </c>
      <c r="R36" s="113">
        <f t="shared" si="0"/>
        <v>6</v>
      </c>
    </row>
    <row r="37" spans="1:18" ht="9.9499999999999993" customHeight="1" x14ac:dyDescent="0.15">
      <c r="A37" s="505" t="s">
        <v>95</v>
      </c>
      <c r="B37" s="506" t="s">
        <v>22</v>
      </c>
      <c r="C37" s="507" t="s">
        <v>198</v>
      </c>
      <c r="D37" s="508">
        <v>5</v>
      </c>
      <c r="E37" s="113" t="s">
        <v>198</v>
      </c>
      <c r="F37" s="113" t="s">
        <v>198</v>
      </c>
      <c r="G37" s="113" t="s">
        <v>198</v>
      </c>
      <c r="H37" s="507" t="s">
        <v>198</v>
      </c>
      <c r="I37" s="507" t="s">
        <v>198</v>
      </c>
      <c r="J37" s="507" t="s">
        <v>198</v>
      </c>
      <c r="K37" s="507" t="s">
        <v>198</v>
      </c>
      <c r="L37" s="507" t="s">
        <v>198</v>
      </c>
      <c r="M37" s="507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113">
        <f t="shared" si="0"/>
        <v>5</v>
      </c>
    </row>
    <row r="38" spans="1:18" ht="9.9499999999999993" customHeight="1" x14ac:dyDescent="0.15">
      <c r="A38" s="505" t="s">
        <v>117</v>
      </c>
      <c r="B38" s="506" t="s">
        <v>21</v>
      </c>
      <c r="C38" s="507" t="s">
        <v>198</v>
      </c>
      <c r="D38" s="508">
        <v>14</v>
      </c>
      <c r="E38" s="113" t="s">
        <v>198</v>
      </c>
      <c r="F38" s="113" t="s">
        <v>198</v>
      </c>
      <c r="G38" s="113" t="s">
        <v>198</v>
      </c>
      <c r="H38" s="507" t="s">
        <v>198</v>
      </c>
      <c r="I38" s="507" t="s">
        <v>198</v>
      </c>
      <c r="J38" s="507" t="s">
        <v>198</v>
      </c>
      <c r="K38" s="507" t="s">
        <v>198</v>
      </c>
      <c r="L38" s="507" t="s">
        <v>198</v>
      </c>
      <c r="M38" s="507" t="s">
        <v>198</v>
      </c>
      <c r="N38" s="113" t="s">
        <v>198</v>
      </c>
      <c r="O38" s="113" t="s">
        <v>198</v>
      </c>
      <c r="P38" s="113" t="s">
        <v>198</v>
      </c>
      <c r="Q38" s="113" t="s">
        <v>198</v>
      </c>
      <c r="R38" s="113">
        <f t="shared" si="0"/>
        <v>14</v>
      </c>
    </row>
    <row r="39" spans="1:18" ht="9.9499999999999993" customHeight="1" x14ac:dyDescent="0.15">
      <c r="A39" s="505" t="s">
        <v>117</v>
      </c>
      <c r="B39" s="506" t="s">
        <v>22</v>
      </c>
      <c r="C39" s="507" t="s">
        <v>198</v>
      </c>
      <c r="D39" s="508">
        <v>6</v>
      </c>
      <c r="E39" s="113" t="s">
        <v>198</v>
      </c>
      <c r="F39" s="113" t="s">
        <v>198</v>
      </c>
      <c r="G39" s="113" t="s">
        <v>198</v>
      </c>
      <c r="H39" s="507" t="s">
        <v>198</v>
      </c>
      <c r="I39" s="507" t="s">
        <v>198</v>
      </c>
      <c r="J39" s="507" t="s">
        <v>198</v>
      </c>
      <c r="K39" s="507" t="s">
        <v>198</v>
      </c>
      <c r="L39" s="507" t="s">
        <v>198</v>
      </c>
      <c r="M39" s="507" t="s">
        <v>198</v>
      </c>
      <c r="N39" s="113" t="s">
        <v>198</v>
      </c>
      <c r="O39" s="113" t="s">
        <v>198</v>
      </c>
      <c r="P39" s="113" t="s">
        <v>198</v>
      </c>
      <c r="Q39" s="113" t="s">
        <v>198</v>
      </c>
      <c r="R39" s="113">
        <f t="shared" si="0"/>
        <v>6</v>
      </c>
    </row>
    <row r="40" spans="1:18" ht="9.9499999999999993" customHeight="1" x14ac:dyDescent="0.15">
      <c r="A40" s="505" t="s">
        <v>96</v>
      </c>
      <c r="B40" s="506" t="s">
        <v>21</v>
      </c>
      <c r="C40" s="507" t="s">
        <v>198</v>
      </c>
      <c r="D40" s="508">
        <v>3</v>
      </c>
      <c r="E40" s="113" t="s">
        <v>198</v>
      </c>
      <c r="F40" s="113" t="s">
        <v>198</v>
      </c>
      <c r="G40" s="113" t="s">
        <v>198</v>
      </c>
      <c r="H40" s="507" t="s">
        <v>198</v>
      </c>
      <c r="I40" s="507" t="s">
        <v>198</v>
      </c>
      <c r="J40" s="507" t="s">
        <v>198</v>
      </c>
      <c r="K40" s="507" t="s">
        <v>198</v>
      </c>
      <c r="L40" s="507" t="s">
        <v>198</v>
      </c>
      <c r="M40" s="507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113">
        <f t="shared" si="0"/>
        <v>3</v>
      </c>
    </row>
    <row r="41" spans="1:18" ht="9.9499999999999993" customHeight="1" x14ac:dyDescent="0.15">
      <c r="A41" s="505" t="s">
        <v>96</v>
      </c>
      <c r="B41" s="506" t="s">
        <v>22</v>
      </c>
      <c r="C41" s="507" t="s">
        <v>198</v>
      </c>
      <c r="D41" s="508">
        <v>3</v>
      </c>
      <c r="E41" s="113" t="s">
        <v>198</v>
      </c>
      <c r="F41" s="113" t="s">
        <v>198</v>
      </c>
      <c r="G41" s="113" t="s">
        <v>198</v>
      </c>
      <c r="H41" s="507" t="s">
        <v>198</v>
      </c>
      <c r="I41" s="507" t="s">
        <v>198</v>
      </c>
      <c r="J41" s="507" t="s">
        <v>198</v>
      </c>
      <c r="K41" s="507" t="s">
        <v>198</v>
      </c>
      <c r="L41" s="507" t="s">
        <v>198</v>
      </c>
      <c r="M41" s="507" t="s">
        <v>198</v>
      </c>
      <c r="N41" s="113" t="s">
        <v>198</v>
      </c>
      <c r="O41" s="113" t="s">
        <v>198</v>
      </c>
      <c r="P41" s="113" t="s">
        <v>198</v>
      </c>
      <c r="Q41" s="113" t="s">
        <v>198</v>
      </c>
      <c r="R41" s="113">
        <f t="shared" si="0"/>
        <v>3</v>
      </c>
    </row>
    <row r="42" spans="1:18" ht="9.9499999999999993" customHeight="1" x14ac:dyDescent="0.15">
      <c r="A42" s="505" t="s">
        <v>25</v>
      </c>
      <c r="B42" s="506" t="s">
        <v>21</v>
      </c>
      <c r="C42" s="507" t="s">
        <v>198</v>
      </c>
      <c r="D42" s="508">
        <v>2</v>
      </c>
      <c r="E42" s="113" t="s">
        <v>198</v>
      </c>
      <c r="F42" s="113" t="s">
        <v>198</v>
      </c>
      <c r="G42" s="113" t="s">
        <v>198</v>
      </c>
      <c r="H42" s="507" t="s">
        <v>198</v>
      </c>
      <c r="I42" s="507" t="s">
        <v>198</v>
      </c>
      <c r="J42" s="508">
        <v>36</v>
      </c>
      <c r="K42" s="508" t="s">
        <v>198</v>
      </c>
      <c r="L42" s="507" t="s">
        <v>198</v>
      </c>
      <c r="M42" s="507" t="s">
        <v>198</v>
      </c>
      <c r="N42" s="113" t="s">
        <v>198</v>
      </c>
      <c r="O42" s="113" t="s">
        <v>198</v>
      </c>
      <c r="P42" s="113" t="s">
        <v>198</v>
      </c>
      <c r="Q42" s="113" t="s">
        <v>198</v>
      </c>
      <c r="R42" s="113">
        <f t="shared" si="0"/>
        <v>38</v>
      </c>
    </row>
    <row r="43" spans="1:18" ht="9.9499999999999993" customHeight="1" x14ac:dyDescent="0.15">
      <c r="A43" s="505" t="s">
        <v>25</v>
      </c>
      <c r="B43" s="506" t="s">
        <v>22</v>
      </c>
      <c r="C43" s="507" t="s">
        <v>198</v>
      </c>
      <c r="D43" s="508">
        <v>2</v>
      </c>
      <c r="E43" s="113" t="s">
        <v>198</v>
      </c>
      <c r="F43" s="113" t="s">
        <v>198</v>
      </c>
      <c r="G43" s="113" t="s">
        <v>198</v>
      </c>
      <c r="H43" s="507" t="s">
        <v>198</v>
      </c>
      <c r="I43" s="507" t="s">
        <v>198</v>
      </c>
      <c r="J43" s="508">
        <v>8</v>
      </c>
      <c r="K43" s="508">
        <v>1</v>
      </c>
      <c r="L43" s="507" t="s">
        <v>198</v>
      </c>
      <c r="M43" s="507" t="s">
        <v>198</v>
      </c>
      <c r="N43" s="113" t="s">
        <v>198</v>
      </c>
      <c r="O43" s="113" t="s">
        <v>198</v>
      </c>
      <c r="P43" s="113" t="s">
        <v>198</v>
      </c>
      <c r="Q43" s="113" t="s">
        <v>198</v>
      </c>
      <c r="R43" s="113">
        <f t="shared" si="0"/>
        <v>11</v>
      </c>
    </row>
    <row r="44" spans="1:18" ht="9.9499999999999993" customHeight="1" x14ac:dyDescent="0.15">
      <c r="A44" s="505" t="s">
        <v>97</v>
      </c>
      <c r="B44" s="506" t="s">
        <v>21</v>
      </c>
      <c r="C44" s="507" t="s">
        <v>198</v>
      </c>
      <c r="D44" s="508">
        <v>3</v>
      </c>
      <c r="E44" s="113" t="s">
        <v>198</v>
      </c>
      <c r="F44" s="113" t="s">
        <v>198</v>
      </c>
      <c r="G44" s="113" t="s">
        <v>198</v>
      </c>
      <c r="H44" s="507" t="s">
        <v>198</v>
      </c>
      <c r="I44" s="507" t="s">
        <v>198</v>
      </c>
      <c r="J44" s="508">
        <v>1601</v>
      </c>
      <c r="K44" s="508" t="s">
        <v>198</v>
      </c>
      <c r="L44" s="507" t="s">
        <v>198</v>
      </c>
      <c r="M44" s="507" t="s">
        <v>198</v>
      </c>
      <c r="N44" s="113" t="s">
        <v>198</v>
      </c>
      <c r="O44" s="113" t="s">
        <v>198</v>
      </c>
      <c r="P44" s="113" t="s">
        <v>198</v>
      </c>
      <c r="Q44" s="113" t="s">
        <v>198</v>
      </c>
      <c r="R44" s="113">
        <f t="shared" si="0"/>
        <v>1604</v>
      </c>
    </row>
    <row r="45" spans="1:18" ht="9.9499999999999993" customHeight="1" x14ac:dyDescent="0.15">
      <c r="A45" s="505" t="s">
        <v>97</v>
      </c>
      <c r="B45" s="506" t="s">
        <v>22</v>
      </c>
      <c r="C45" s="507" t="s">
        <v>198</v>
      </c>
      <c r="D45" s="508">
        <v>3</v>
      </c>
      <c r="E45" s="113" t="s">
        <v>198</v>
      </c>
      <c r="F45" s="113" t="s">
        <v>198</v>
      </c>
      <c r="G45" s="113" t="s">
        <v>198</v>
      </c>
      <c r="H45" s="507" t="s">
        <v>198</v>
      </c>
      <c r="I45" s="507" t="s">
        <v>198</v>
      </c>
      <c r="J45" s="508">
        <v>362</v>
      </c>
      <c r="K45" s="508">
        <v>44</v>
      </c>
      <c r="L45" s="507" t="s">
        <v>198</v>
      </c>
      <c r="M45" s="507" t="s">
        <v>198</v>
      </c>
      <c r="N45" s="113" t="s">
        <v>198</v>
      </c>
      <c r="O45" s="113" t="s">
        <v>198</v>
      </c>
      <c r="P45" s="113" t="s">
        <v>198</v>
      </c>
      <c r="Q45" s="113" t="s">
        <v>198</v>
      </c>
      <c r="R45" s="113">
        <f t="shared" si="0"/>
        <v>409</v>
      </c>
    </row>
    <row r="46" spans="1:18" ht="9.9499999999999993" customHeight="1" x14ac:dyDescent="0.15">
      <c r="A46" s="505" t="s">
        <v>98</v>
      </c>
      <c r="B46" s="506" t="s">
        <v>21</v>
      </c>
      <c r="C46" s="508" t="s">
        <v>198</v>
      </c>
      <c r="D46" s="508">
        <v>64</v>
      </c>
      <c r="E46" s="113" t="s">
        <v>198</v>
      </c>
      <c r="F46" s="113" t="s">
        <v>198</v>
      </c>
      <c r="G46" s="113" t="s">
        <v>198</v>
      </c>
      <c r="H46" s="507" t="s">
        <v>198</v>
      </c>
      <c r="I46" s="507" t="s">
        <v>198</v>
      </c>
      <c r="J46" s="507" t="s">
        <v>198</v>
      </c>
      <c r="K46" s="507" t="s">
        <v>198</v>
      </c>
      <c r="L46" s="507" t="s">
        <v>198</v>
      </c>
      <c r="M46" s="507" t="s">
        <v>198</v>
      </c>
      <c r="N46" s="113" t="s">
        <v>198</v>
      </c>
      <c r="O46" s="113" t="s">
        <v>198</v>
      </c>
      <c r="P46" s="113" t="s">
        <v>198</v>
      </c>
      <c r="Q46" s="113" t="s">
        <v>198</v>
      </c>
      <c r="R46" s="113">
        <f t="shared" si="0"/>
        <v>64</v>
      </c>
    </row>
    <row r="47" spans="1:18" ht="9.9499999999999993" customHeight="1" x14ac:dyDescent="0.15">
      <c r="A47" s="505" t="s">
        <v>98</v>
      </c>
      <c r="B47" s="506" t="s">
        <v>22</v>
      </c>
      <c r="C47" s="508" t="s">
        <v>198</v>
      </c>
      <c r="D47" s="508">
        <v>31</v>
      </c>
      <c r="E47" s="113" t="s">
        <v>198</v>
      </c>
      <c r="F47" s="113" t="s">
        <v>198</v>
      </c>
      <c r="G47" s="113" t="s">
        <v>198</v>
      </c>
      <c r="H47" s="507" t="s">
        <v>198</v>
      </c>
      <c r="I47" s="507" t="s">
        <v>198</v>
      </c>
      <c r="J47" s="507" t="s">
        <v>198</v>
      </c>
      <c r="K47" s="507" t="s">
        <v>198</v>
      </c>
      <c r="L47" s="507" t="s">
        <v>198</v>
      </c>
      <c r="M47" s="507" t="s">
        <v>198</v>
      </c>
      <c r="N47" s="113" t="s">
        <v>198</v>
      </c>
      <c r="O47" s="113" t="s">
        <v>198</v>
      </c>
      <c r="P47" s="113" t="s">
        <v>198</v>
      </c>
      <c r="Q47" s="113" t="s">
        <v>198</v>
      </c>
      <c r="R47" s="113">
        <f t="shared" si="0"/>
        <v>31</v>
      </c>
    </row>
    <row r="48" spans="1:18" ht="9.9499999999999993" customHeight="1" x14ac:dyDescent="0.15">
      <c r="A48" s="505" t="s">
        <v>100</v>
      </c>
      <c r="B48" s="506" t="s">
        <v>21</v>
      </c>
      <c r="C48" s="507" t="s">
        <v>198</v>
      </c>
      <c r="D48" s="508">
        <v>363</v>
      </c>
      <c r="E48" s="113" t="s">
        <v>198</v>
      </c>
      <c r="F48" s="113" t="s">
        <v>198</v>
      </c>
      <c r="G48" s="113" t="s">
        <v>198</v>
      </c>
      <c r="H48" s="507" t="s">
        <v>198</v>
      </c>
      <c r="I48" s="507" t="s">
        <v>198</v>
      </c>
      <c r="J48" s="507" t="s">
        <v>198</v>
      </c>
      <c r="K48" s="507" t="s">
        <v>198</v>
      </c>
      <c r="L48" s="507" t="s">
        <v>198</v>
      </c>
      <c r="M48" s="507" t="s">
        <v>198</v>
      </c>
      <c r="N48" s="113" t="s">
        <v>198</v>
      </c>
      <c r="O48" s="113" t="s">
        <v>198</v>
      </c>
      <c r="P48" s="113" t="s">
        <v>198</v>
      </c>
      <c r="Q48" s="113" t="s">
        <v>198</v>
      </c>
      <c r="R48" s="113">
        <f t="shared" si="0"/>
        <v>363</v>
      </c>
    </row>
    <row r="49" spans="1:18" ht="9.9499999999999993" customHeight="1" x14ac:dyDescent="0.15">
      <c r="A49" s="505" t="s">
        <v>100</v>
      </c>
      <c r="B49" s="506" t="s">
        <v>22</v>
      </c>
      <c r="C49" s="507" t="s">
        <v>198</v>
      </c>
      <c r="D49" s="508">
        <v>215</v>
      </c>
      <c r="E49" s="113" t="s">
        <v>198</v>
      </c>
      <c r="F49" s="113" t="s">
        <v>198</v>
      </c>
      <c r="G49" s="113" t="s">
        <v>198</v>
      </c>
      <c r="H49" s="507" t="s">
        <v>198</v>
      </c>
      <c r="I49" s="507" t="s">
        <v>198</v>
      </c>
      <c r="J49" s="507" t="s">
        <v>198</v>
      </c>
      <c r="K49" s="507" t="s">
        <v>198</v>
      </c>
      <c r="L49" s="507" t="s">
        <v>198</v>
      </c>
      <c r="M49" s="507" t="s">
        <v>198</v>
      </c>
      <c r="N49" s="113" t="s">
        <v>198</v>
      </c>
      <c r="O49" s="113" t="s">
        <v>198</v>
      </c>
      <c r="P49" s="113" t="s">
        <v>198</v>
      </c>
      <c r="Q49" s="113" t="s">
        <v>198</v>
      </c>
      <c r="R49" s="113">
        <f t="shared" si="0"/>
        <v>215</v>
      </c>
    </row>
    <row r="50" spans="1:18" ht="9.9499999999999993" customHeight="1" x14ac:dyDescent="0.15">
      <c r="A50" s="505" t="s">
        <v>118</v>
      </c>
      <c r="B50" s="506" t="s">
        <v>21</v>
      </c>
      <c r="C50" s="507" t="s">
        <v>198</v>
      </c>
      <c r="D50" s="507" t="s">
        <v>198</v>
      </c>
      <c r="E50" s="113" t="s">
        <v>198</v>
      </c>
      <c r="F50" s="113" t="s">
        <v>198</v>
      </c>
      <c r="G50" s="113" t="s">
        <v>198</v>
      </c>
      <c r="H50" s="507" t="s">
        <v>198</v>
      </c>
      <c r="I50" s="507" t="s">
        <v>198</v>
      </c>
      <c r="J50" s="508">
        <v>4703</v>
      </c>
      <c r="K50" s="508" t="s">
        <v>198</v>
      </c>
      <c r="L50" s="507" t="s">
        <v>198</v>
      </c>
      <c r="M50" s="507" t="s">
        <v>198</v>
      </c>
      <c r="N50" s="113" t="s">
        <v>198</v>
      </c>
      <c r="O50" s="113" t="s">
        <v>198</v>
      </c>
      <c r="P50" s="113" t="s">
        <v>198</v>
      </c>
      <c r="Q50" s="113" t="s">
        <v>198</v>
      </c>
      <c r="R50" s="113">
        <f t="shared" si="0"/>
        <v>4703</v>
      </c>
    </row>
    <row r="51" spans="1:18" ht="9.9499999999999993" customHeight="1" x14ac:dyDescent="0.15">
      <c r="A51" s="505" t="s">
        <v>118</v>
      </c>
      <c r="B51" s="506" t="s">
        <v>22</v>
      </c>
      <c r="C51" s="507" t="s">
        <v>198</v>
      </c>
      <c r="D51" s="507" t="s">
        <v>198</v>
      </c>
      <c r="E51" s="113" t="s">
        <v>198</v>
      </c>
      <c r="F51" s="113" t="s">
        <v>198</v>
      </c>
      <c r="G51" s="113" t="s">
        <v>198</v>
      </c>
      <c r="H51" s="507" t="s">
        <v>198</v>
      </c>
      <c r="I51" s="507" t="s">
        <v>198</v>
      </c>
      <c r="J51" s="508">
        <v>937</v>
      </c>
      <c r="K51" s="508">
        <v>225</v>
      </c>
      <c r="L51" s="507" t="s">
        <v>198</v>
      </c>
      <c r="M51" s="507" t="s">
        <v>198</v>
      </c>
      <c r="N51" s="113" t="s">
        <v>198</v>
      </c>
      <c r="O51" s="113" t="s">
        <v>198</v>
      </c>
      <c r="P51" s="113" t="s">
        <v>198</v>
      </c>
      <c r="Q51" s="113" t="s">
        <v>198</v>
      </c>
      <c r="R51" s="113">
        <f t="shared" si="0"/>
        <v>1162</v>
      </c>
    </row>
    <row r="52" spans="1:18" ht="9.9499999999999993" customHeight="1" x14ac:dyDescent="0.15">
      <c r="A52" s="505" t="s">
        <v>119</v>
      </c>
      <c r="B52" s="506" t="s">
        <v>21</v>
      </c>
      <c r="C52" s="507" t="s">
        <v>198</v>
      </c>
      <c r="D52" s="508">
        <v>11</v>
      </c>
      <c r="E52" s="113" t="s">
        <v>198</v>
      </c>
      <c r="F52" s="113" t="s">
        <v>198</v>
      </c>
      <c r="G52" s="113" t="s">
        <v>198</v>
      </c>
      <c r="H52" s="507" t="s">
        <v>198</v>
      </c>
      <c r="I52" s="507" t="s">
        <v>198</v>
      </c>
      <c r="J52" s="507" t="s">
        <v>198</v>
      </c>
      <c r="K52" s="507" t="s">
        <v>198</v>
      </c>
      <c r="L52" s="507" t="s">
        <v>198</v>
      </c>
      <c r="M52" s="507" t="s">
        <v>198</v>
      </c>
      <c r="N52" s="113" t="s">
        <v>198</v>
      </c>
      <c r="O52" s="113" t="s">
        <v>198</v>
      </c>
      <c r="P52" s="113" t="s">
        <v>198</v>
      </c>
      <c r="Q52" s="113" t="s">
        <v>198</v>
      </c>
      <c r="R52" s="113">
        <f t="shared" si="0"/>
        <v>11</v>
      </c>
    </row>
    <row r="53" spans="1:18" ht="9.9499999999999993" customHeight="1" x14ac:dyDescent="0.15">
      <c r="A53" s="505" t="s">
        <v>119</v>
      </c>
      <c r="B53" s="506" t="s">
        <v>22</v>
      </c>
      <c r="C53" s="507" t="s">
        <v>198</v>
      </c>
      <c r="D53" s="508">
        <v>7</v>
      </c>
      <c r="E53" s="113" t="s">
        <v>198</v>
      </c>
      <c r="F53" s="113" t="s">
        <v>198</v>
      </c>
      <c r="G53" s="113" t="s">
        <v>198</v>
      </c>
      <c r="H53" s="507" t="s">
        <v>198</v>
      </c>
      <c r="I53" s="507" t="s">
        <v>198</v>
      </c>
      <c r="J53" s="507" t="s">
        <v>198</v>
      </c>
      <c r="K53" s="507" t="s">
        <v>198</v>
      </c>
      <c r="L53" s="507" t="s">
        <v>198</v>
      </c>
      <c r="M53" s="507" t="s">
        <v>198</v>
      </c>
      <c r="N53" s="113" t="s">
        <v>198</v>
      </c>
      <c r="O53" s="113" t="s">
        <v>198</v>
      </c>
      <c r="P53" s="113" t="s">
        <v>198</v>
      </c>
      <c r="Q53" s="113" t="s">
        <v>198</v>
      </c>
      <c r="R53" s="113">
        <f t="shared" si="0"/>
        <v>7</v>
      </c>
    </row>
    <row r="54" spans="1:18" ht="9.9499999999999993" customHeight="1" x14ac:dyDescent="0.15">
      <c r="A54" s="505" t="s">
        <v>81</v>
      </c>
      <c r="B54" s="506" t="s">
        <v>21</v>
      </c>
      <c r="C54" s="507" t="s">
        <v>198</v>
      </c>
      <c r="D54" s="508">
        <v>19</v>
      </c>
      <c r="E54" s="113" t="s">
        <v>198</v>
      </c>
      <c r="F54" s="113" t="s">
        <v>198</v>
      </c>
      <c r="G54" s="113" t="s">
        <v>198</v>
      </c>
      <c r="H54" s="507" t="s">
        <v>198</v>
      </c>
      <c r="I54" s="507" t="s">
        <v>198</v>
      </c>
      <c r="J54" s="507" t="s">
        <v>198</v>
      </c>
      <c r="K54" s="507" t="s">
        <v>198</v>
      </c>
      <c r="L54" s="507" t="s">
        <v>198</v>
      </c>
      <c r="M54" s="507" t="s">
        <v>198</v>
      </c>
      <c r="N54" s="113" t="s">
        <v>198</v>
      </c>
      <c r="O54" s="113" t="s">
        <v>198</v>
      </c>
      <c r="P54" s="113" t="s">
        <v>198</v>
      </c>
      <c r="Q54" s="113" t="s">
        <v>198</v>
      </c>
      <c r="R54" s="113">
        <f t="shared" si="0"/>
        <v>19</v>
      </c>
    </row>
    <row r="55" spans="1:18" ht="9.9499999999999993" customHeight="1" x14ac:dyDescent="0.15">
      <c r="A55" s="505" t="s">
        <v>81</v>
      </c>
      <c r="B55" s="506" t="s">
        <v>22</v>
      </c>
      <c r="C55" s="507" t="s">
        <v>198</v>
      </c>
      <c r="D55" s="508">
        <v>19</v>
      </c>
      <c r="E55" s="113" t="s">
        <v>198</v>
      </c>
      <c r="F55" s="113" t="s">
        <v>198</v>
      </c>
      <c r="G55" s="113" t="s">
        <v>198</v>
      </c>
      <c r="H55" s="507" t="s">
        <v>198</v>
      </c>
      <c r="I55" s="507" t="s">
        <v>198</v>
      </c>
      <c r="J55" s="507" t="s">
        <v>198</v>
      </c>
      <c r="K55" s="507" t="s">
        <v>198</v>
      </c>
      <c r="L55" s="507" t="s">
        <v>198</v>
      </c>
      <c r="M55" s="507" t="s">
        <v>198</v>
      </c>
      <c r="N55" s="113" t="s">
        <v>198</v>
      </c>
      <c r="O55" s="113" t="s">
        <v>198</v>
      </c>
      <c r="P55" s="113" t="s">
        <v>198</v>
      </c>
      <c r="Q55" s="113" t="s">
        <v>198</v>
      </c>
      <c r="R55" s="113">
        <f t="shared" si="0"/>
        <v>19</v>
      </c>
    </row>
    <row r="56" spans="1:18" ht="9.9499999999999993" customHeight="1" x14ac:dyDescent="0.15">
      <c r="A56" s="505" t="s">
        <v>102</v>
      </c>
      <c r="B56" s="506" t="s">
        <v>21</v>
      </c>
      <c r="C56" s="507" t="s">
        <v>198</v>
      </c>
      <c r="D56" s="508">
        <v>5</v>
      </c>
      <c r="E56" s="113" t="s">
        <v>198</v>
      </c>
      <c r="F56" s="113" t="s">
        <v>198</v>
      </c>
      <c r="G56" s="113" t="s">
        <v>198</v>
      </c>
      <c r="H56" s="508" t="s">
        <v>198</v>
      </c>
      <c r="I56" s="507" t="s">
        <v>198</v>
      </c>
      <c r="J56" s="507" t="s">
        <v>198</v>
      </c>
      <c r="K56" s="507" t="s">
        <v>198</v>
      </c>
      <c r="L56" s="507" t="s">
        <v>198</v>
      </c>
      <c r="M56" s="507" t="s">
        <v>198</v>
      </c>
      <c r="N56" s="113" t="s">
        <v>198</v>
      </c>
      <c r="O56" s="113" t="s">
        <v>198</v>
      </c>
      <c r="P56" s="113" t="s">
        <v>198</v>
      </c>
      <c r="Q56" s="113" t="s">
        <v>198</v>
      </c>
      <c r="R56" s="113">
        <f t="shared" si="0"/>
        <v>5</v>
      </c>
    </row>
    <row r="57" spans="1:18" ht="9.9499999999999993" customHeight="1" x14ac:dyDescent="0.15">
      <c r="A57" s="509" t="s">
        <v>102</v>
      </c>
      <c r="B57" s="510" t="s">
        <v>22</v>
      </c>
      <c r="C57" s="511" t="s">
        <v>198</v>
      </c>
      <c r="D57" s="512" t="s">
        <v>198</v>
      </c>
      <c r="E57" s="111" t="s">
        <v>198</v>
      </c>
      <c r="F57" s="111" t="s">
        <v>198</v>
      </c>
      <c r="G57" s="111" t="s">
        <v>198</v>
      </c>
      <c r="H57" s="512" t="s">
        <v>198</v>
      </c>
      <c r="I57" s="511" t="s">
        <v>198</v>
      </c>
      <c r="J57" s="511" t="s">
        <v>198</v>
      </c>
      <c r="K57" s="511" t="s">
        <v>198</v>
      </c>
      <c r="L57" s="511" t="s">
        <v>198</v>
      </c>
      <c r="M57" s="511" t="s">
        <v>198</v>
      </c>
      <c r="N57" s="111" t="s">
        <v>198</v>
      </c>
      <c r="O57" s="111" t="s">
        <v>198</v>
      </c>
      <c r="P57" s="111" t="s">
        <v>198</v>
      </c>
      <c r="Q57" s="111" t="s">
        <v>198</v>
      </c>
      <c r="R57" s="111">
        <f t="shared" si="0"/>
        <v>0</v>
      </c>
    </row>
    <row r="58" spans="1:18" ht="9.9499999999999993" customHeight="1" x14ac:dyDescent="0.15">
      <c r="A58" s="505"/>
      <c r="B58" s="506"/>
      <c r="C58" s="507"/>
      <c r="D58" s="508"/>
      <c r="E58" s="113"/>
      <c r="F58" s="113"/>
      <c r="G58" s="113"/>
      <c r="H58" s="508"/>
      <c r="I58" s="507"/>
      <c r="J58" s="507"/>
      <c r="K58" s="507"/>
      <c r="L58" s="507"/>
      <c r="M58" s="507"/>
      <c r="N58" s="113"/>
      <c r="O58" s="113"/>
      <c r="P58" s="113"/>
      <c r="Q58" s="113"/>
      <c r="R58" s="113"/>
    </row>
    <row r="59" spans="1:18" ht="9.9499999999999993" customHeight="1" x14ac:dyDescent="0.15">
      <c r="A59" s="505" t="s">
        <v>83</v>
      </c>
      <c r="B59" s="506" t="s">
        <v>21</v>
      </c>
      <c r="C59" s="507" t="s">
        <v>198</v>
      </c>
      <c r="D59" s="507" t="s">
        <v>198</v>
      </c>
      <c r="E59" s="113" t="s">
        <v>198</v>
      </c>
      <c r="F59" s="113" t="s">
        <v>198</v>
      </c>
      <c r="G59" s="113" t="s">
        <v>198</v>
      </c>
      <c r="H59" s="507" t="s">
        <v>198</v>
      </c>
      <c r="I59" s="508">
        <v>162</v>
      </c>
      <c r="J59" s="507" t="s">
        <v>198</v>
      </c>
      <c r="K59" s="507" t="s">
        <v>198</v>
      </c>
      <c r="L59" s="507" t="s">
        <v>198</v>
      </c>
      <c r="M59" s="507" t="s">
        <v>198</v>
      </c>
      <c r="N59" s="113" t="s">
        <v>198</v>
      </c>
      <c r="O59" s="113" t="s">
        <v>198</v>
      </c>
      <c r="P59" s="113" t="s">
        <v>198</v>
      </c>
      <c r="Q59" s="113" t="s">
        <v>198</v>
      </c>
      <c r="R59" s="113">
        <f t="shared" si="0"/>
        <v>162</v>
      </c>
    </row>
    <row r="60" spans="1:18" ht="9.9499999999999993" customHeight="1" x14ac:dyDescent="0.15">
      <c r="A60" s="505" t="s">
        <v>83</v>
      </c>
      <c r="B60" s="506" t="s">
        <v>22</v>
      </c>
      <c r="C60" s="507" t="s">
        <v>198</v>
      </c>
      <c r="D60" s="507" t="s">
        <v>198</v>
      </c>
      <c r="E60" s="113" t="s">
        <v>198</v>
      </c>
      <c r="F60" s="113" t="s">
        <v>198</v>
      </c>
      <c r="G60" s="113" t="s">
        <v>198</v>
      </c>
      <c r="H60" s="507" t="s">
        <v>198</v>
      </c>
      <c r="I60" s="508">
        <v>35</v>
      </c>
      <c r="J60" s="507" t="s">
        <v>198</v>
      </c>
      <c r="K60" s="507" t="s">
        <v>198</v>
      </c>
      <c r="L60" s="507" t="s">
        <v>198</v>
      </c>
      <c r="M60" s="507" t="s">
        <v>198</v>
      </c>
      <c r="N60" s="113" t="s">
        <v>198</v>
      </c>
      <c r="O60" s="113" t="s">
        <v>198</v>
      </c>
      <c r="P60" s="113" t="s">
        <v>198</v>
      </c>
      <c r="Q60" s="113" t="s">
        <v>198</v>
      </c>
      <c r="R60" s="113">
        <f t="shared" si="0"/>
        <v>35</v>
      </c>
    </row>
    <row r="61" spans="1:18" ht="9.9499999999999993" customHeight="1" x14ac:dyDescent="0.15">
      <c r="A61" s="505" t="s">
        <v>28</v>
      </c>
      <c r="B61" s="506" t="s">
        <v>21</v>
      </c>
      <c r="C61" s="508">
        <v>2605</v>
      </c>
      <c r="D61" s="508">
        <v>21454</v>
      </c>
      <c r="E61" s="113" t="s">
        <v>198</v>
      </c>
      <c r="F61" s="113" t="s">
        <v>198</v>
      </c>
      <c r="G61" s="113" t="s">
        <v>198</v>
      </c>
      <c r="H61" s="507" t="s">
        <v>198</v>
      </c>
      <c r="I61" s="507" t="s">
        <v>198</v>
      </c>
      <c r="J61" s="507" t="s">
        <v>198</v>
      </c>
      <c r="K61" s="507" t="s">
        <v>198</v>
      </c>
      <c r="L61" s="507" t="s">
        <v>198</v>
      </c>
      <c r="M61" s="507" t="s">
        <v>198</v>
      </c>
      <c r="N61" s="113" t="s">
        <v>198</v>
      </c>
      <c r="O61" s="113" t="s">
        <v>198</v>
      </c>
      <c r="P61" s="113" t="s">
        <v>198</v>
      </c>
      <c r="Q61" s="113" t="s">
        <v>198</v>
      </c>
      <c r="R61" s="113">
        <f t="shared" si="0"/>
        <v>24059</v>
      </c>
    </row>
    <row r="62" spans="1:18" ht="9.9499999999999993" customHeight="1" x14ac:dyDescent="0.15">
      <c r="A62" s="505" t="s">
        <v>28</v>
      </c>
      <c r="B62" s="506" t="s">
        <v>22</v>
      </c>
      <c r="C62" s="508">
        <v>2118</v>
      </c>
      <c r="D62" s="508">
        <v>15689</v>
      </c>
      <c r="E62" s="113" t="s">
        <v>198</v>
      </c>
      <c r="F62" s="113" t="s">
        <v>198</v>
      </c>
      <c r="G62" s="113" t="s">
        <v>198</v>
      </c>
      <c r="H62" s="507" t="s">
        <v>198</v>
      </c>
      <c r="I62" s="507" t="s">
        <v>198</v>
      </c>
      <c r="J62" s="507" t="s">
        <v>198</v>
      </c>
      <c r="K62" s="507" t="s">
        <v>198</v>
      </c>
      <c r="L62" s="507" t="s">
        <v>198</v>
      </c>
      <c r="M62" s="507" t="s">
        <v>198</v>
      </c>
      <c r="N62" s="113" t="s">
        <v>198</v>
      </c>
      <c r="O62" s="113" t="s">
        <v>198</v>
      </c>
      <c r="P62" s="113" t="s">
        <v>198</v>
      </c>
      <c r="Q62" s="113" t="s">
        <v>198</v>
      </c>
      <c r="R62" s="113">
        <f t="shared" si="0"/>
        <v>17807</v>
      </c>
    </row>
    <row r="63" spans="1:18" ht="9.9499999999999993" customHeight="1" x14ac:dyDescent="0.15">
      <c r="A63" s="505" t="s">
        <v>61</v>
      </c>
      <c r="B63" s="506" t="s">
        <v>21</v>
      </c>
      <c r="C63" s="508" t="s">
        <v>198</v>
      </c>
      <c r="D63" s="508">
        <v>24</v>
      </c>
      <c r="E63" s="113" t="s">
        <v>198</v>
      </c>
      <c r="F63" s="113" t="s">
        <v>198</v>
      </c>
      <c r="G63" s="113" t="s">
        <v>198</v>
      </c>
      <c r="H63" s="507" t="s">
        <v>198</v>
      </c>
      <c r="I63" s="507" t="s">
        <v>198</v>
      </c>
      <c r="J63" s="507" t="s">
        <v>198</v>
      </c>
      <c r="K63" s="507" t="s">
        <v>198</v>
      </c>
      <c r="L63" s="507" t="s">
        <v>198</v>
      </c>
      <c r="M63" s="507" t="s">
        <v>198</v>
      </c>
      <c r="N63" s="113" t="s">
        <v>198</v>
      </c>
      <c r="O63" s="113" t="s">
        <v>198</v>
      </c>
      <c r="P63" s="113" t="s">
        <v>198</v>
      </c>
      <c r="Q63" s="113" t="s">
        <v>198</v>
      </c>
      <c r="R63" s="113">
        <f t="shared" si="0"/>
        <v>24</v>
      </c>
    </row>
    <row r="64" spans="1:18" ht="9.9499999999999993" customHeight="1" x14ac:dyDescent="0.15">
      <c r="A64" s="505" t="s">
        <v>61</v>
      </c>
      <c r="B64" s="506" t="s">
        <v>22</v>
      </c>
      <c r="C64" s="508" t="s">
        <v>198</v>
      </c>
      <c r="D64" s="508">
        <v>4</v>
      </c>
      <c r="E64" s="113" t="s">
        <v>198</v>
      </c>
      <c r="F64" s="113" t="s">
        <v>198</v>
      </c>
      <c r="G64" s="113" t="s">
        <v>198</v>
      </c>
      <c r="H64" s="507" t="s">
        <v>198</v>
      </c>
      <c r="I64" s="507" t="s">
        <v>198</v>
      </c>
      <c r="J64" s="507" t="s">
        <v>198</v>
      </c>
      <c r="K64" s="507" t="s">
        <v>198</v>
      </c>
      <c r="L64" s="507" t="s">
        <v>198</v>
      </c>
      <c r="M64" s="507" t="s">
        <v>198</v>
      </c>
      <c r="N64" s="113" t="s">
        <v>198</v>
      </c>
      <c r="O64" s="113" t="s">
        <v>198</v>
      </c>
      <c r="P64" s="113" t="s">
        <v>198</v>
      </c>
      <c r="Q64" s="113" t="s">
        <v>198</v>
      </c>
      <c r="R64" s="113">
        <f t="shared" si="0"/>
        <v>4</v>
      </c>
    </row>
    <row r="65" spans="1:18" ht="9.9499999999999993" customHeight="1" x14ac:dyDescent="0.15">
      <c r="A65" s="505" t="s">
        <v>105</v>
      </c>
      <c r="B65" s="506" t="s">
        <v>21</v>
      </c>
      <c r="C65" s="507" t="s">
        <v>198</v>
      </c>
      <c r="D65" s="508">
        <v>1</v>
      </c>
      <c r="E65" s="113" t="s">
        <v>198</v>
      </c>
      <c r="F65" s="113" t="s">
        <v>198</v>
      </c>
      <c r="G65" s="113" t="s">
        <v>198</v>
      </c>
      <c r="H65" s="507" t="s">
        <v>198</v>
      </c>
      <c r="I65" s="507" t="s">
        <v>198</v>
      </c>
      <c r="J65" s="507" t="s">
        <v>198</v>
      </c>
      <c r="K65" s="507" t="s">
        <v>198</v>
      </c>
      <c r="L65" s="507" t="s">
        <v>198</v>
      </c>
      <c r="M65" s="507" t="s">
        <v>198</v>
      </c>
      <c r="N65" s="113" t="s">
        <v>198</v>
      </c>
      <c r="O65" s="113" t="s">
        <v>198</v>
      </c>
      <c r="P65" s="113" t="s">
        <v>198</v>
      </c>
      <c r="Q65" s="113" t="s">
        <v>198</v>
      </c>
      <c r="R65" s="113">
        <f t="shared" si="0"/>
        <v>1</v>
      </c>
    </row>
    <row r="66" spans="1:18" ht="9.9499999999999993" customHeight="1" x14ac:dyDescent="0.15">
      <c r="A66" s="505" t="s">
        <v>105</v>
      </c>
      <c r="B66" s="506" t="s">
        <v>22</v>
      </c>
      <c r="C66" s="507" t="s">
        <v>198</v>
      </c>
      <c r="D66" s="508" t="s">
        <v>198</v>
      </c>
      <c r="E66" s="113" t="s">
        <v>198</v>
      </c>
      <c r="F66" s="113" t="s">
        <v>198</v>
      </c>
      <c r="G66" s="113" t="s">
        <v>198</v>
      </c>
      <c r="H66" s="507" t="s">
        <v>198</v>
      </c>
      <c r="I66" s="507" t="s">
        <v>198</v>
      </c>
      <c r="J66" s="507" t="s">
        <v>198</v>
      </c>
      <c r="K66" s="507" t="s">
        <v>198</v>
      </c>
      <c r="L66" s="507" t="s">
        <v>198</v>
      </c>
      <c r="M66" s="507" t="s">
        <v>198</v>
      </c>
      <c r="N66" s="113" t="s">
        <v>198</v>
      </c>
      <c r="O66" s="113" t="s">
        <v>198</v>
      </c>
      <c r="P66" s="113" t="s">
        <v>198</v>
      </c>
      <c r="Q66" s="113" t="s">
        <v>198</v>
      </c>
      <c r="R66" s="113">
        <f t="shared" si="0"/>
        <v>0</v>
      </c>
    </row>
    <row r="67" spans="1:18" ht="9.9499999999999993" customHeight="1" x14ac:dyDescent="0.15">
      <c r="A67" s="505" t="s">
        <v>138</v>
      </c>
      <c r="B67" s="506" t="s">
        <v>21</v>
      </c>
      <c r="C67" s="507" t="s">
        <v>198</v>
      </c>
      <c r="D67" s="508">
        <v>20</v>
      </c>
      <c r="E67" s="113" t="s">
        <v>198</v>
      </c>
      <c r="F67" s="113" t="s">
        <v>198</v>
      </c>
      <c r="G67" s="113" t="s">
        <v>198</v>
      </c>
      <c r="H67" s="507" t="s">
        <v>198</v>
      </c>
      <c r="I67" s="507" t="s">
        <v>198</v>
      </c>
      <c r="J67" s="507" t="s">
        <v>198</v>
      </c>
      <c r="K67" s="507" t="s">
        <v>198</v>
      </c>
      <c r="L67" s="507" t="s">
        <v>198</v>
      </c>
      <c r="M67" s="507" t="s">
        <v>198</v>
      </c>
      <c r="N67" s="113" t="s">
        <v>198</v>
      </c>
      <c r="O67" s="113" t="s">
        <v>198</v>
      </c>
      <c r="P67" s="113" t="s">
        <v>198</v>
      </c>
      <c r="Q67" s="113" t="s">
        <v>198</v>
      </c>
      <c r="R67" s="113">
        <f t="shared" si="0"/>
        <v>20</v>
      </c>
    </row>
    <row r="68" spans="1:18" ht="9.9499999999999993" customHeight="1" x14ac:dyDescent="0.15">
      <c r="A68" s="509" t="s">
        <v>138</v>
      </c>
      <c r="B68" s="510" t="s">
        <v>22</v>
      </c>
      <c r="C68" s="511" t="s">
        <v>198</v>
      </c>
      <c r="D68" s="512">
        <v>13</v>
      </c>
      <c r="E68" s="111" t="s">
        <v>198</v>
      </c>
      <c r="F68" s="111" t="s">
        <v>198</v>
      </c>
      <c r="G68" s="111" t="s">
        <v>198</v>
      </c>
      <c r="H68" s="511" t="s">
        <v>198</v>
      </c>
      <c r="I68" s="511" t="s">
        <v>198</v>
      </c>
      <c r="J68" s="511" t="s">
        <v>198</v>
      </c>
      <c r="K68" s="511" t="s">
        <v>198</v>
      </c>
      <c r="L68" s="511" t="s">
        <v>198</v>
      </c>
      <c r="M68" s="511" t="s">
        <v>198</v>
      </c>
      <c r="N68" s="111" t="s">
        <v>198</v>
      </c>
      <c r="O68" s="111" t="s">
        <v>198</v>
      </c>
      <c r="P68" s="111" t="s">
        <v>198</v>
      </c>
      <c r="Q68" s="111" t="s">
        <v>198</v>
      </c>
      <c r="R68" s="111">
        <f t="shared" si="0"/>
        <v>13</v>
      </c>
    </row>
    <row r="69" spans="1:18" ht="9.9499999999999993" customHeight="1" x14ac:dyDescent="0.15">
      <c r="A69" s="505"/>
      <c r="B69" s="506"/>
      <c r="C69" s="507"/>
      <c r="D69" s="508"/>
      <c r="E69" s="113"/>
      <c r="F69" s="113"/>
      <c r="G69" s="113"/>
      <c r="H69" s="507"/>
      <c r="I69" s="507"/>
      <c r="J69" s="507"/>
      <c r="K69" s="507"/>
      <c r="L69" s="507"/>
      <c r="M69" s="507"/>
      <c r="N69" s="113"/>
      <c r="O69" s="113"/>
      <c r="P69" s="113"/>
      <c r="Q69" s="113"/>
      <c r="R69" s="113"/>
    </row>
    <row r="70" spans="1:18" ht="9.9499999999999993" customHeight="1" x14ac:dyDescent="0.15">
      <c r="A70" s="505" t="s">
        <v>106</v>
      </c>
      <c r="B70" s="506" t="s">
        <v>21</v>
      </c>
      <c r="C70" s="507" t="s">
        <v>198</v>
      </c>
      <c r="D70" s="508">
        <v>1566</v>
      </c>
      <c r="E70" s="113" t="s">
        <v>198</v>
      </c>
      <c r="F70" s="113" t="s">
        <v>198</v>
      </c>
      <c r="G70" s="113" t="s">
        <v>198</v>
      </c>
      <c r="H70" s="507" t="s">
        <v>198</v>
      </c>
      <c r="I70" s="507" t="s">
        <v>198</v>
      </c>
      <c r="J70" s="507" t="s">
        <v>198</v>
      </c>
      <c r="K70" s="507" t="s">
        <v>198</v>
      </c>
      <c r="L70" s="507" t="s">
        <v>198</v>
      </c>
      <c r="M70" s="507" t="s">
        <v>198</v>
      </c>
      <c r="N70" s="113" t="s">
        <v>198</v>
      </c>
      <c r="O70" s="113" t="s">
        <v>198</v>
      </c>
      <c r="P70" s="113" t="s">
        <v>198</v>
      </c>
      <c r="Q70" s="113" t="s">
        <v>198</v>
      </c>
      <c r="R70" s="113">
        <f t="shared" si="0"/>
        <v>1566</v>
      </c>
    </row>
    <row r="71" spans="1:18" ht="9.9499999999999993" customHeight="1" x14ac:dyDescent="0.15">
      <c r="A71" s="505" t="s">
        <v>106</v>
      </c>
      <c r="B71" s="506" t="s">
        <v>22</v>
      </c>
      <c r="C71" s="507" t="s">
        <v>198</v>
      </c>
      <c r="D71" s="508">
        <v>393</v>
      </c>
      <c r="E71" s="113" t="s">
        <v>198</v>
      </c>
      <c r="F71" s="113" t="s">
        <v>198</v>
      </c>
      <c r="G71" s="113" t="s">
        <v>198</v>
      </c>
      <c r="H71" s="507" t="s">
        <v>198</v>
      </c>
      <c r="I71" s="507" t="s">
        <v>198</v>
      </c>
      <c r="J71" s="507" t="s">
        <v>198</v>
      </c>
      <c r="K71" s="507" t="s">
        <v>198</v>
      </c>
      <c r="L71" s="507" t="s">
        <v>198</v>
      </c>
      <c r="M71" s="507" t="s">
        <v>198</v>
      </c>
      <c r="N71" s="113" t="s">
        <v>198</v>
      </c>
      <c r="O71" s="113" t="s">
        <v>198</v>
      </c>
      <c r="P71" s="113" t="s">
        <v>198</v>
      </c>
      <c r="Q71" s="113" t="s">
        <v>198</v>
      </c>
      <c r="R71" s="113">
        <f t="shared" si="0"/>
        <v>393</v>
      </c>
    </row>
    <row r="72" spans="1:18" ht="9.9499999999999993" customHeight="1" x14ac:dyDescent="0.15">
      <c r="A72" s="513" t="s">
        <v>120</v>
      </c>
      <c r="B72" s="506" t="s">
        <v>21</v>
      </c>
      <c r="C72" s="507" t="s">
        <v>198</v>
      </c>
      <c r="D72" s="508">
        <v>1</v>
      </c>
      <c r="E72" s="113" t="s">
        <v>198</v>
      </c>
      <c r="F72" s="113" t="s">
        <v>198</v>
      </c>
      <c r="G72" s="113" t="s">
        <v>198</v>
      </c>
      <c r="H72" s="507" t="s">
        <v>198</v>
      </c>
      <c r="I72" s="507" t="s">
        <v>198</v>
      </c>
      <c r="J72" s="507" t="s">
        <v>198</v>
      </c>
      <c r="K72" s="507" t="s">
        <v>198</v>
      </c>
      <c r="L72" s="507" t="s">
        <v>198</v>
      </c>
      <c r="M72" s="507" t="s">
        <v>198</v>
      </c>
      <c r="N72" s="113" t="s">
        <v>198</v>
      </c>
      <c r="O72" s="113" t="s">
        <v>198</v>
      </c>
      <c r="P72" s="113" t="s">
        <v>198</v>
      </c>
      <c r="Q72" s="113" t="s">
        <v>198</v>
      </c>
      <c r="R72" s="113">
        <f t="shared" ref="R72:R85" si="1">SUM(C72:Q72)</f>
        <v>1</v>
      </c>
    </row>
    <row r="73" spans="1:18" ht="9.9499999999999993" customHeight="1" x14ac:dyDescent="0.15">
      <c r="A73" s="513" t="s">
        <v>120</v>
      </c>
      <c r="B73" s="506" t="s">
        <v>22</v>
      </c>
      <c r="C73" s="507" t="s">
        <v>198</v>
      </c>
      <c r="D73" s="508" t="s">
        <v>198</v>
      </c>
      <c r="E73" s="113" t="s">
        <v>198</v>
      </c>
      <c r="F73" s="113" t="s">
        <v>198</v>
      </c>
      <c r="G73" s="113" t="s">
        <v>198</v>
      </c>
      <c r="H73" s="507" t="s">
        <v>198</v>
      </c>
      <c r="I73" s="507" t="s">
        <v>198</v>
      </c>
      <c r="J73" s="507" t="s">
        <v>198</v>
      </c>
      <c r="K73" s="507" t="s">
        <v>198</v>
      </c>
      <c r="L73" s="507" t="s">
        <v>198</v>
      </c>
      <c r="M73" s="507" t="s">
        <v>198</v>
      </c>
      <c r="N73" s="113" t="s">
        <v>198</v>
      </c>
      <c r="O73" s="113" t="s">
        <v>198</v>
      </c>
      <c r="P73" s="113" t="s">
        <v>198</v>
      </c>
      <c r="Q73" s="113" t="s">
        <v>198</v>
      </c>
      <c r="R73" s="113">
        <f t="shared" si="1"/>
        <v>0</v>
      </c>
    </row>
    <row r="74" spans="1:18" ht="9.9499999999999993" customHeight="1" x14ac:dyDescent="0.15">
      <c r="A74" s="505" t="s">
        <v>107</v>
      </c>
      <c r="B74" s="506" t="s">
        <v>21</v>
      </c>
      <c r="C74" s="507" t="s">
        <v>198</v>
      </c>
      <c r="D74" s="508">
        <v>44</v>
      </c>
      <c r="E74" s="113" t="s">
        <v>198</v>
      </c>
      <c r="F74" s="113" t="s">
        <v>198</v>
      </c>
      <c r="G74" s="113" t="s">
        <v>198</v>
      </c>
      <c r="H74" s="507" t="s">
        <v>198</v>
      </c>
      <c r="I74" s="507" t="s">
        <v>198</v>
      </c>
      <c r="J74" s="507" t="s">
        <v>198</v>
      </c>
      <c r="K74" s="507" t="s">
        <v>198</v>
      </c>
      <c r="L74" s="507" t="s">
        <v>198</v>
      </c>
      <c r="M74" s="507" t="s">
        <v>198</v>
      </c>
      <c r="N74" s="113" t="s">
        <v>198</v>
      </c>
      <c r="O74" s="113" t="s">
        <v>198</v>
      </c>
      <c r="P74" s="113" t="s">
        <v>198</v>
      </c>
      <c r="Q74" s="113" t="s">
        <v>198</v>
      </c>
      <c r="R74" s="113">
        <f t="shared" si="1"/>
        <v>44</v>
      </c>
    </row>
    <row r="75" spans="1:18" ht="9.9499999999999993" customHeight="1" x14ac:dyDescent="0.15">
      <c r="A75" s="505" t="s">
        <v>107</v>
      </c>
      <c r="B75" s="506" t="s">
        <v>22</v>
      </c>
      <c r="C75" s="507" t="s">
        <v>198</v>
      </c>
      <c r="D75" s="508">
        <v>13</v>
      </c>
      <c r="E75" s="113" t="s">
        <v>198</v>
      </c>
      <c r="F75" s="113" t="s">
        <v>198</v>
      </c>
      <c r="G75" s="113" t="s">
        <v>198</v>
      </c>
      <c r="H75" s="507" t="s">
        <v>198</v>
      </c>
      <c r="I75" s="507" t="s">
        <v>198</v>
      </c>
      <c r="J75" s="507" t="s">
        <v>198</v>
      </c>
      <c r="K75" s="507" t="s">
        <v>198</v>
      </c>
      <c r="L75" s="507" t="s">
        <v>198</v>
      </c>
      <c r="M75" s="507" t="s">
        <v>198</v>
      </c>
      <c r="N75" s="113" t="s">
        <v>198</v>
      </c>
      <c r="O75" s="113" t="s">
        <v>198</v>
      </c>
      <c r="P75" s="113" t="s">
        <v>198</v>
      </c>
      <c r="Q75" s="113" t="s">
        <v>198</v>
      </c>
      <c r="R75" s="113">
        <f t="shared" si="1"/>
        <v>13</v>
      </c>
    </row>
    <row r="76" spans="1:18" ht="9.9499999999999993" customHeight="1" x14ac:dyDescent="0.15">
      <c r="A76" s="505" t="s">
        <v>121</v>
      </c>
      <c r="B76" s="506" t="s">
        <v>21</v>
      </c>
      <c r="C76" s="508">
        <v>4</v>
      </c>
      <c r="D76" s="508">
        <v>328</v>
      </c>
      <c r="E76" s="113" t="s">
        <v>198</v>
      </c>
      <c r="F76" s="113" t="s">
        <v>198</v>
      </c>
      <c r="G76" s="113" t="s">
        <v>198</v>
      </c>
      <c r="H76" s="507" t="s">
        <v>198</v>
      </c>
      <c r="I76" s="507" t="s">
        <v>198</v>
      </c>
      <c r="J76" s="507" t="s">
        <v>198</v>
      </c>
      <c r="K76" s="507" t="s">
        <v>198</v>
      </c>
      <c r="L76" s="507" t="s">
        <v>198</v>
      </c>
      <c r="M76" s="507" t="s">
        <v>198</v>
      </c>
      <c r="N76" s="113" t="s">
        <v>198</v>
      </c>
      <c r="O76" s="113" t="s">
        <v>198</v>
      </c>
      <c r="P76" s="113" t="s">
        <v>198</v>
      </c>
      <c r="Q76" s="113" t="s">
        <v>198</v>
      </c>
      <c r="R76" s="113">
        <f t="shared" si="1"/>
        <v>332</v>
      </c>
    </row>
    <row r="77" spans="1:18" ht="9.9499999999999993" customHeight="1" x14ac:dyDescent="0.15">
      <c r="A77" s="505" t="s">
        <v>121</v>
      </c>
      <c r="B77" s="506" t="s">
        <v>22</v>
      </c>
      <c r="C77" s="508">
        <v>1</v>
      </c>
      <c r="D77" s="508">
        <v>106</v>
      </c>
      <c r="E77" s="113" t="s">
        <v>198</v>
      </c>
      <c r="F77" s="113" t="s">
        <v>198</v>
      </c>
      <c r="G77" s="113" t="s">
        <v>198</v>
      </c>
      <c r="H77" s="507" t="s">
        <v>198</v>
      </c>
      <c r="I77" s="507" t="s">
        <v>198</v>
      </c>
      <c r="J77" s="507" t="s">
        <v>198</v>
      </c>
      <c r="K77" s="507" t="s">
        <v>198</v>
      </c>
      <c r="L77" s="507" t="s">
        <v>198</v>
      </c>
      <c r="M77" s="507" t="s">
        <v>198</v>
      </c>
      <c r="N77" s="113" t="s">
        <v>198</v>
      </c>
      <c r="O77" s="113" t="s">
        <v>198</v>
      </c>
      <c r="P77" s="113" t="s">
        <v>198</v>
      </c>
      <c r="Q77" s="113" t="s">
        <v>198</v>
      </c>
      <c r="R77" s="113">
        <f t="shared" si="1"/>
        <v>107</v>
      </c>
    </row>
    <row r="78" spans="1:18" ht="9.9499999999999993" customHeight="1" x14ac:dyDescent="0.15">
      <c r="A78" s="505" t="s">
        <v>108</v>
      </c>
      <c r="B78" s="506" t="s">
        <v>21</v>
      </c>
      <c r="C78" s="507" t="s">
        <v>198</v>
      </c>
      <c r="D78" s="508">
        <v>5</v>
      </c>
      <c r="E78" s="113" t="s">
        <v>198</v>
      </c>
      <c r="F78" s="113" t="s">
        <v>198</v>
      </c>
      <c r="G78" s="113" t="s">
        <v>198</v>
      </c>
      <c r="H78" s="507" t="s">
        <v>198</v>
      </c>
      <c r="I78" s="507" t="s">
        <v>198</v>
      </c>
      <c r="J78" s="507" t="s">
        <v>198</v>
      </c>
      <c r="K78" s="507" t="s">
        <v>198</v>
      </c>
      <c r="L78" s="507" t="s">
        <v>198</v>
      </c>
      <c r="M78" s="507" t="s">
        <v>198</v>
      </c>
      <c r="N78" s="113" t="s">
        <v>198</v>
      </c>
      <c r="O78" s="113" t="s">
        <v>198</v>
      </c>
      <c r="P78" s="113" t="s">
        <v>198</v>
      </c>
      <c r="Q78" s="113" t="s">
        <v>198</v>
      </c>
      <c r="R78" s="113">
        <f t="shared" si="1"/>
        <v>5</v>
      </c>
    </row>
    <row r="79" spans="1:18" ht="9.9499999999999993" customHeight="1" x14ac:dyDescent="0.15">
      <c r="A79" s="505" t="s">
        <v>108</v>
      </c>
      <c r="B79" s="506" t="s">
        <v>22</v>
      </c>
      <c r="C79" s="507" t="s">
        <v>198</v>
      </c>
      <c r="D79" s="508" t="s">
        <v>198</v>
      </c>
      <c r="E79" s="113" t="s">
        <v>198</v>
      </c>
      <c r="F79" s="113" t="s">
        <v>198</v>
      </c>
      <c r="G79" s="113" t="s">
        <v>198</v>
      </c>
      <c r="H79" s="507" t="s">
        <v>198</v>
      </c>
      <c r="I79" s="507" t="s">
        <v>198</v>
      </c>
      <c r="J79" s="507" t="s">
        <v>198</v>
      </c>
      <c r="K79" s="507" t="s">
        <v>198</v>
      </c>
      <c r="L79" s="507" t="s">
        <v>198</v>
      </c>
      <c r="M79" s="507" t="s">
        <v>198</v>
      </c>
      <c r="N79" s="113" t="s">
        <v>198</v>
      </c>
      <c r="O79" s="113" t="s">
        <v>198</v>
      </c>
      <c r="P79" s="113" t="s">
        <v>198</v>
      </c>
      <c r="Q79" s="113" t="s">
        <v>198</v>
      </c>
      <c r="R79" s="113">
        <f t="shared" si="1"/>
        <v>0</v>
      </c>
    </row>
    <row r="80" spans="1:18" ht="9.9499999999999993" customHeight="1" x14ac:dyDescent="0.15">
      <c r="A80" s="505" t="s">
        <v>211</v>
      </c>
      <c r="B80" s="506" t="s">
        <v>21</v>
      </c>
      <c r="C80" s="508">
        <v>7</v>
      </c>
      <c r="D80" s="508" t="s">
        <v>198</v>
      </c>
      <c r="E80" s="113" t="s">
        <v>198</v>
      </c>
      <c r="F80" s="113" t="s">
        <v>198</v>
      </c>
      <c r="G80" s="113" t="s">
        <v>198</v>
      </c>
      <c r="H80" s="507" t="s">
        <v>198</v>
      </c>
      <c r="I80" s="507" t="s">
        <v>198</v>
      </c>
      <c r="J80" s="507" t="s">
        <v>198</v>
      </c>
      <c r="K80" s="507" t="s">
        <v>198</v>
      </c>
      <c r="L80" s="507" t="s">
        <v>198</v>
      </c>
      <c r="M80" s="507" t="s">
        <v>198</v>
      </c>
      <c r="N80" s="113" t="s">
        <v>198</v>
      </c>
      <c r="O80" s="113" t="s">
        <v>198</v>
      </c>
      <c r="P80" s="113" t="s">
        <v>198</v>
      </c>
      <c r="Q80" s="113" t="s">
        <v>198</v>
      </c>
      <c r="R80" s="113">
        <f t="shared" si="1"/>
        <v>7</v>
      </c>
    </row>
    <row r="81" spans="1:18" ht="9.9499999999999993" customHeight="1" x14ac:dyDescent="0.15">
      <c r="A81" s="505" t="s">
        <v>211</v>
      </c>
      <c r="B81" s="506" t="s">
        <v>22</v>
      </c>
      <c r="C81" s="508">
        <v>7</v>
      </c>
      <c r="D81" s="508" t="s">
        <v>198</v>
      </c>
      <c r="E81" s="113" t="s">
        <v>198</v>
      </c>
      <c r="F81" s="113" t="s">
        <v>198</v>
      </c>
      <c r="G81" s="113" t="s">
        <v>198</v>
      </c>
      <c r="H81" s="507" t="s">
        <v>198</v>
      </c>
      <c r="I81" s="507" t="s">
        <v>198</v>
      </c>
      <c r="J81" s="507" t="s">
        <v>198</v>
      </c>
      <c r="K81" s="507" t="s">
        <v>198</v>
      </c>
      <c r="L81" s="507" t="s">
        <v>198</v>
      </c>
      <c r="M81" s="507" t="s">
        <v>198</v>
      </c>
      <c r="N81" s="113" t="s">
        <v>198</v>
      </c>
      <c r="O81" s="113" t="s">
        <v>198</v>
      </c>
      <c r="P81" s="113" t="s">
        <v>198</v>
      </c>
      <c r="Q81" s="113" t="s">
        <v>198</v>
      </c>
      <c r="R81" s="113">
        <f t="shared" si="1"/>
        <v>7</v>
      </c>
    </row>
    <row r="82" spans="1:18" ht="9.9499999999999993" customHeight="1" x14ac:dyDescent="0.15">
      <c r="A82" s="505" t="s">
        <v>109</v>
      </c>
      <c r="B82" s="506" t="s">
        <v>21</v>
      </c>
      <c r="C82" s="507" t="s">
        <v>198</v>
      </c>
      <c r="D82" s="508">
        <v>245</v>
      </c>
      <c r="E82" s="113" t="s">
        <v>198</v>
      </c>
      <c r="F82" s="113" t="s">
        <v>198</v>
      </c>
      <c r="G82" s="113" t="s">
        <v>198</v>
      </c>
      <c r="H82" s="507" t="s">
        <v>198</v>
      </c>
      <c r="I82" s="507" t="s">
        <v>198</v>
      </c>
      <c r="J82" s="507" t="s">
        <v>198</v>
      </c>
      <c r="K82" s="507" t="s">
        <v>198</v>
      </c>
      <c r="L82" s="507" t="s">
        <v>198</v>
      </c>
      <c r="M82" s="507" t="s">
        <v>198</v>
      </c>
      <c r="N82" s="113" t="s">
        <v>198</v>
      </c>
      <c r="O82" s="113" t="s">
        <v>198</v>
      </c>
      <c r="P82" s="113" t="s">
        <v>198</v>
      </c>
      <c r="Q82" s="113" t="s">
        <v>198</v>
      </c>
      <c r="R82" s="113">
        <f t="shared" si="1"/>
        <v>245</v>
      </c>
    </row>
    <row r="83" spans="1:18" ht="9.9499999999999993" customHeight="1" x14ac:dyDescent="0.15">
      <c r="A83" s="505" t="s">
        <v>109</v>
      </c>
      <c r="B83" s="506" t="s">
        <v>22</v>
      </c>
      <c r="C83" s="507" t="s">
        <v>198</v>
      </c>
      <c r="D83" s="508">
        <v>28</v>
      </c>
      <c r="E83" s="113" t="s">
        <v>198</v>
      </c>
      <c r="F83" s="113" t="s">
        <v>198</v>
      </c>
      <c r="G83" s="113" t="s">
        <v>198</v>
      </c>
      <c r="H83" s="507" t="s">
        <v>198</v>
      </c>
      <c r="I83" s="507" t="s">
        <v>198</v>
      </c>
      <c r="J83" s="507" t="s">
        <v>198</v>
      </c>
      <c r="K83" s="507" t="s">
        <v>198</v>
      </c>
      <c r="L83" s="507" t="s">
        <v>198</v>
      </c>
      <c r="M83" s="507" t="s">
        <v>198</v>
      </c>
      <c r="N83" s="113" t="s">
        <v>198</v>
      </c>
      <c r="O83" s="113" t="s">
        <v>198</v>
      </c>
      <c r="P83" s="113" t="s">
        <v>198</v>
      </c>
      <c r="Q83" s="113" t="s">
        <v>198</v>
      </c>
      <c r="R83" s="113">
        <f t="shared" si="1"/>
        <v>28</v>
      </c>
    </row>
    <row r="84" spans="1:18" ht="9.9499999999999993" customHeight="1" x14ac:dyDescent="0.15">
      <c r="A84" s="505" t="s">
        <v>110</v>
      </c>
      <c r="B84" s="506" t="s">
        <v>21</v>
      </c>
      <c r="C84" s="507" t="s">
        <v>198</v>
      </c>
      <c r="D84" s="508">
        <v>104</v>
      </c>
      <c r="E84" s="113" t="s">
        <v>198</v>
      </c>
      <c r="F84" s="113" t="s">
        <v>198</v>
      </c>
      <c r="G84" s="113" t="s">
        <v>198</v>
      </c>
      <c r="H84" s="507" t="s">
        <v>198</v>
      </c>
      <c r="I84" s="507" t="s">
        <v>198</v>
      </c>
      <c r="J84" s="507" t="s">
        <v>198</v>
      </c>
      <c r="K84" s="507" t="s">
        <v>198</v>
      </c>
      <c r="L84" s="507" t="s">
        <v>198</v>
      </c>
      <c r="M84" s="507" t="s">
        <v>198</v>
      </c>
      <c r="N84" s="113" t="s">
        <v>198</v>
      </c>
      <c r="O84" s="113" t="s">
        <v>198</v>
      </c>
      <c r="P84" s="113" t="s">
        <v>198</v>
      </c>
      <c r="Q84" s="113" t="s">
        <v>198</v>
      </c>
      <c r="R84" s="113">
        <f t="shared" si="1"/>
        <v>104</v>
      </c>
    </row>
    <row r="85" spans="1:18" ht="9.9499999999999993" customHeight="1" x14ac:dyDescent="0.15">
      <c r="A85" s="509" t="s">
        <v>110</v>
      </c>
      <c r="B85" s="510" t="s">
        <v>22</v>
      </c>
      <c r="C85" s="511" t="s">
        <v>198</v>
      </c>
      <c r="D85" s="512">
        <v>10</v>
      </c>
      <c r="E85" s="111" t="s">
        <v>198</v>
      </c>
      <c r="F85" s="111" t="s">
        <v>198</v>
      </c>
      <c r="G85" s="111" t="s">
        <v>198</v>
      </c>
      <c r="H85" s="511" t="s">
        <v>198</v>
      </c>
      <c r="I85" s="511" t="s">
        <v>198</v>
      </c>
      <c r="J85" s="511" t="s">
        <v>198</v>
      </c>
      <c r="K85" s="511" t="s">
        <v>198</v>
      </c>
      <c r="L85" s="511" t="s">
        <v>198</v>
      </c>
      <c r="M85" s="511" t="s">
        <v>198</v>
      </c>
      <c r="N85" s="111" t="s">
        <v>198</v>
      </c>
      <c r="O85" s="111" t="s">
        <v>198</v>
      </c>
      <c r="P85" s="111" t="s">
        <v>198</v>
      </c>
      <c r="Q85" s="111" t="s">
        <v>198</v>
      </c>
      <c r="R85" s="111">
        <f t="shared" si="1"/>
        <v>10</v>
      </c>
    </row>
    <row r="86" spans="1:18" ht="9.9499999999999993" customHeight="1" x14ac:dyDescent="0.15">
      <c r="A86" s="505"/>
      <c r="B86" s="506"/>
      <c r="C86" s="507"/>
      <c r="D86" s="508"/>
      <c r="E86" s="113"/>
      <c r="F86" s="113"/>
      <c r="G86" s="113"/>
      <c r="H86" s="507"/>
      <c r="I86" s="507"/>
      <c r="J86" s="507"/>
      <c r="K86" s="507"/>
      <c r="L86" s="507"/>
      <c r="M86" s="507"/>
      <c r="N86" s="113"/>
      <c r="O86" s="113"/>
      <c r="P86" s="113"/>
      <c r="Q86" s="113"/>
      <c r="R86" s="113"/>
    </row>
    <row r="87" spans="1:18" ht="9.9499999999999993" customHeight="1" x14ac:dyDescent="0.15">
      <c r="A87" s="514" t="s">
        <v>30</v>
      </c>
      <c r="B87" s="515" t="s">
        <v>21</v>
      </c>
      <c r="C87" s="507">
        <v>0</v>
      </c>
      <c r="D87" s="516">
        <v>13</v>
      </c>
      <c r="E87" s="113">
        <v>0</v>
      </c>
      <c r="F87" s="113">
        <v>0</v>
      </c>
      <c r="G87" s="113">
        <v>0</v>
      </c>
      <c r="H87" s="507">
        <v>0</v>
      </c>
      <c r="I87" s="507">
        <v>0</v>
      </c>
      <c r="J87" s="507">
        <v>0</v>
      </c>
      <c r="K87" s="507">
        <v>0</v>
      </c>
      <c r="L87" s="516">
        <v>8414</v>
      </c>
      <c r="M87" s="516">
        <v>13599</v>
      </c>
      <c r="N87" s="113">
        <v>0</v>
      </c>
      <c r="O87" s="113">
        <v>0</v>
      </c>
      <c r="P87" s="113">
        <v>0</v>
      </c>
      <c r="Q87" s="113">
        <v>0</v>
      </c>
      <c r="R87" s="113">
        <v>22026</v>
      </c>
    </row>
    <row r="88" spans="1:18" ht="9.9499999999999993" customHeight="1" x14ac:dyDescent="0.15">
      <c r="A88" s="514"/>
      <c r="B88" s="515" t="s">
        <v>22</v>
      </c>
      <c r="C88" s="507">
        <v>0</v>
      </c>
      <c r="D88" s="516">
        <v>13</v>
      </c>
      <c r="E88" s="113">
        <v>0</v>
      </c>
      <c r="F88" s="113">
        <v>0</v>
      </c>
      <c r="G88" s="113">
        <v>0</v>
      </c>
      <c r="H88" s="507">
        <v>0</v>
      </c>
      <c r="I88" s="507">
        <v>0</v>
      </c>
      <c r="J88" s="507">
        <v>0</v>
      </c>
      <c r="K88" s="507">
        <v>0</v>
      </c>
      <c r="L88" s="516">
        <v>641</v>
      </c>
      <c r="M88" s="516">
        <v>5659</v>
      </c>
      <c r="N88" s="113">
        <v>0</v>
      </c>
      <c r="O88" s="113">
        <v>0</v>
      </c>
      <c r="P88" s="113">
        <v>0</v>
      </c>
      <c r="Q88" s="113">
        <v>0</v>
      </c>
      <c r="R88" s="113">
        <v>6313</v>
      </c>
    </row>
    <row r="89" spans="1:18" ht="9.9499999999999993" customHeight="1" x14ac:dyDescent="0.15">
      <c r="A89" s="514" t="s">
        <v>31</v>
      </c>
      <c r="B89" s="515" t="s">
        <v>21</v>
      </c>
      <c r="C89" s="516">
        <v>180</v>
      </c>
      <c r="D89" s="516">
        <v>861</v>
      </c>
      <c r="E89" s="113">
        <v>0</v>
      </c>
      <c r="F89" s="113">
        <v>0</v>
      </c>
      <c r="G89" s="113">
        <v>0</v>
      </c>
      <c r="H89" s="516">
        <v>0</v>
      </c>
      <c r="I89" s="507">
        <v>0</v>
      </c>
      <c r="J89" s="516">
        <v>8229</v>
      </c>
      <c r="K89" s="516">
        <v>0</v>
      </c>
      <c r="L89" s="507">
        <v>0</v>
      </c>
      <c r="M89" s="507">
        <v>0</v>
      </c>
      <c r="N89" s="113">
        <v>0</v>
      </c>
      <c r="O89" s="113">
        <v>0</v>
      </c>
      <c r="P89" s="113">
        <v>0</v>
      </c>
      <c r="Q89" s="113">
        <v>0</v>
      </c>
      <c r="R89" s="113">
        <v>9270</v>
      </c>
    </row>
    <row r="90" spans="1:18" ht="9.9499999999999993" customHeight="1" x14ac:dyDescent="0.15">
      <c r="A90" s="514"/>
      <c r="B90" s="515" t="s">
        <v>22</v>
      </c>
      <c r="C90" s="516">
        <v>144</v>
      </c>
      <c r="D90" s="516">
        <v>640</v>
      </c>
      <c r="E90" s="113">
        <v>0</v>
      </c>
      <c r="F90" s="113">
        <v>0</v>
      </c>
      <c r="G90" s="113">
        <v>0</v>
      </c>
      <c r="H90" s="516">
        <v>0</v>
      </c>
      <c r="I90" s="507">
        <v>0</v>
      </c>
      <c r="J90" s="516">
        <v>1684</v>
      </c>
      <c r="K90" s="516">
        <v>371</v>
      </c>
      <c r="L90" s="507">
        <v>0</v>
      </c>
      <c r="M90" s="507">
        <v>0</v>
      </c>
      <c r="N90" s="113">
        <v>0</v>
      </c>
      <c r="O90" s="113">
        <v>0</v>
      </c>
      <c r="P90" s="113">
        <v>0</v>
      </c>
      <c r="Q90" s="113">
        <v>0</v>
      </c>
      <c r="R90" s="113">
        <v>2839</v>
      </c>
    </row>
    <row r="91" spans="1:18" ht="9.9499999999999993" customHeight="1" x14ac:dyDescent="0.15">
      <c r="A91" s="514" t="s">
        <v>32</v>
      </c>
      <c r="B91" s="515" t="s">
        <v>21</v>
      </c>
      <c r="C91" s="516">
        <v>2605</v>
      </c>
      <c r="D91" s="516">
        <v>21499</v>
      </c>
      <c r="E91" s="113">
        <v>0</v>
      </c>
      <c r="F91" s="113">
        <v>0</v>
      </c>
      <c r="G91" s="113">
        <v>0</v>
      </c>
      <c r="H91" s="507">
        <v>0</v>
      </c>
      <c r="I91" s="516">
        <v>162</v>
      </c>
      <c r="J91" s="507">
        <v>0</v>
      </c>
      <c r="K91" s="507">
        <v>0</v>
      </c>
      <c r="L91" s="507">
        <v>0</v>
      </c>
      <c r="M91" s="507">
        <v>0</v>
      </c>
      <c r="N91" s="113">
        <v>0</v>
      </c>
      <c r="O91" s="113">
        <v>0</v>
      </c>
      <c r="P91" s="113">
        <v>0</v>
      </c>
      <c r="Q91" s="113">
        <v>0</v>
      </c>
      <c r="R91" s="113">
        <v>24266</v>
      </c>
    </row>
    <row r="92" spans="1:18" ht="9.9499999999999993" customHeight="1" x14ac:dyDescent="0.15">
      <c r="A92" s="514"/>
      <c r="B92" s="515" t="s">
        <v>22</v>
      </c>
      <c r="C92" s="516">
        <v>2118</v>
      </c>
      <c r="D92" s="516">
        <v>15706</v>
      </c>
      <c r="E92" s="113">
        <v>0</v>
      </c>
      <c r="F92" s="113">
        <v>0</v>
      </c>
      <c r="G92" s="113">
        <v>0</v>
      </c>
      <c r="H92" s="507">
        <v>0</v>
      </c>
      <c r="I92" s="516">
        <v>35</v>
      </c>
      <c r="J92" s="507">
        <v>0</v>
      </c>
      <c r="K92" s="507">
        <v>0</v>
      </c>
      <c r="L92" s="507">
        <v>0</v>
      </c>
      <c r="M92" s="507">
        <v>0</v>
      </c>
      <c r="N92" s="113">
        <v>0</v>
      </c>
      <c r="O92" s="113">
        <v>0</v>
      </c>
      <c r="P92" s="113">
        <v>0</v>
      </c>
      <c r="Q92" s="113">
        <v>0</v>
      </c>
      <c r="R92" s="113">
        <v>17859</v>
      </c>
    </row>
    <row r="93" spans="1:18" ht="9.9499999999999993" customHeight="1" x14ac:dyDescent="0.15">
      <c r="A93" s="514" t="s">
        <v>33</v>
      </c>
      <c r="B93" s="515" t="s">
        <v>21</v>
      </c>
      <c r="C93" s="516">
        <v>11</v>
      </c>
      <c r="D93" s="516">
        <v>2293</v>
      </c>
      <c r="E93" s="113">
        <v>0</v>
      </c>
      <c r="F93" s="113">
        <v>0</v>
      </c>
      <c r="G93" s="113">
        <v>0</v>
      </c>
      <c r="H93" s="507">
        <v>0</v>
      </c>
      <c r="I93" s="507">
        <v>0</v>
      </c>
      <c r="J93" s="507">
        <v>0</v>
      </c>
      <c r="K93" s="507">
        <v>0</v>
      </c>
      <c r="L93" s="507">
        <v>0</v>
      </c>
      <c r="M93" s="507">
        <v>0</v>
      </c>
      <c r="N93" s="113">
        <v>0</v>
      </c>
      <c r="O93" s="113">
        <v>0</v>
      </c>
      <c r="P93" s="113">
        <v>0</v>
      </c>
      <c r="Q93" s="113">
        <v>0</v>
      </c>
      <c r="R93" s="113">
        <v>2304</v>
      </c>
    </row>
    <row r="94" spans="1:18" ht="9.9499999999999993" customHeight="1" x14ac:dyDescent="0.15">
      <c r="A94" s="514"/>
      <c r="B94" s="515" t="s">
        <v>22</v>
      </c>
      <c r="C94" s="516">
        <v>8</v>
      </c>
      <c r="D94" s="516">
        <v>550</v>
      </c>
      <c r="E94" s="113">
        <v>0</v>
      </c>
      <c r="F94" s="113">
        <v>0</v>
      </c>
      <c r="G94" s="113">
        <v>0</v>
      </c>
      <c r="H94" s="113">
        <v>0</v>
      </c>
      <c r="I94" s="113">
        <v>0</v>
      </c>
      <c r="J94" s="113">
        <v>0</v>
      </c>
      <c r="K94" s="113">
        <v>0</v>
      </c>
      <c r="L94" s="113">
        <v>0</v>
      </c>
      <c r="M94" s="113">
        <v>0</v>
      </c>
      <c r="N94" s="113">
        <v>0</v>
      </c>
      <c r="O94" s="113">
        <v>0</v>
      </c>
      <c r="P94" s="113">
        <v>0</v>
      </c>
      <c r="Q94" s="113">
        <v>0</v>
      </c>
      <c r="R94" s="113">
        <v>558</v>
      </c>
    </row>
    <row r="95" spans="1:18" ht="9.9499999999999993" customHeight="1" x14ac:dyDescent="0.15">
      <c r="A95" s="514" t="s">
        <v>34</v>
      </c>
      <c r="B95" s="515" t="s">
        <v>21</v>
      </c>
      <c r="C95" s="516">
        <v>0</v>
      </c>
      <c r="D95" s="516">
        <v>0</v>
      </c>
      <c r="E95" s="113">
        <v>0</v>
      </c>
      <c r="F95" s="113">
        <v>0</v>
      </c>
      <c r="G95" s="113">
        <v>0</v>
      </c>
      <c r="H95" s="113">
        <v>0</v>
      </c>
      <c r="I95" s="113">
        <v>0</v>
      </c>
      <c r="J95" s="113">
        <v>0</v>
      </c>
      <c r="K95" s="113">
        <v>0</v>
      </c>
      <c r="L95" s="113">
        <v>0</v>
      </c>
      <c r="M95" s="113">
        <v>0</v>
      </c>
      <c r="N95" s="113">
        <v>0</v>
      </c>
      <c r="O95" s="113">
        <v>0</v>
      </c>
      <c r="P95" s="113">
        <v>0</v>
      </c>
      <c r="Q95" s="113">
        <v>0</v>
      </c>
      <c r="R95" s="113">
        <v>0</v>
      </c>
    </row>
    <row r="96" spans="1:18" ht="9.9499999999999993" customHeight="1" x14ac:dyDescent="0.15">
      <c r="A96" s="514"/>
      <c r="B96" s="515" t="s">
        <v>22</v>
      </c>
      <c r="C96" s="516">
        <v>0</v>
      </c>
      <c r="D96" s="516">
        <v>0</v>
      </c>
      <c r="E96" s="507">
        <v>0</v>
      </c>
      <c r="F96" s="507">
        <v>0</v>
      </c>
      <c r="G96" s="507">
        <v>0</v>
      </c>
      <c r="H96" s="507">
        <v>0</v>
      </c>
      <c r="I96" s="507">
        <v>0</v>
      </c>
      <c r="J96" s="507">
        <v>0</v>
      </c>
      <c r="K96" s="113">
        <v>0</v>
      </c>
      <c r="L96" s="113">
        <v>0</v>
      </c>
      <c r="M96" s="113">
        <v>0</v>
      </c>
      <c r="N96" s="113">
        <v>0</v>
      </c>
      <c r="O96" s="113">
        <v>0</v>
      </c>
      <c r="P96" s="113">
        <v>0</v>
      </c>
      <c r="Q96" s="113">
        <v>0</v>
      </c>
      <c r="R96" s="113">
        <v>0</v>
      </c>
    </row>
    <row r="97" spans="1:18" ht="11.25" customHeight="1" x14ac:dyDescent="0.15">
      <c r="A97" s="356" t="s">
        <v>35</v>
      </c>
      <c r="B97" s="517" t="s">
        <v>21</v>
      </c>
      <c r="C97" s="496">
        <v>2796</v>
      </c>
      <c r="D97" s="496">
        <v>24666</v>
      </c>
      <c r="E97" s="496">
        <v>0</v>
      </c>
      <c r="F97" s="496">
        <v>0</v>
      </c>
      <c r="G97" s="496">
        <v>0</v>
      </c>
      <c r="H97" s="496">
        <v>0</v>
      </c>
      <c r="I97" s="496">
        <v>162</v>
      </c>
      <c r="J97" s="496">
        <v>8229</v>
      </c>
      <c r="K97" s="496">
        <v>0</v>
      </c>
      <c r="L97" s="496">
        <v>8414</v>
      </c>
      <c r="M97" s="496">
        <v>13599</v>
      </c>
      <c r="N97" s="496">
        <v>0</v>
      </c>
      <c r="O97" s="496">
        <v>0</v>
      </c>
      <c r="P97" s="496">
        <v>0</v>
      </c>
      <c r="Q97" s="496">
        <v>0</v>
      </c>
      <c r="R97" s="496">
        <v>57866</v>
      </c>
    </row>
    <row r="98" spans="1:18" ht="11.25" customHeight="1" x14ac:dyDescent="0.15">
      <c r="A98" s="353"/>
      <c r="B98" s="518" t="s">
        <v>22</v>
      </c>
      <c r="C98" s="497">
        <v>2270</v>
      </c>
      <c r="D98" s="497">
        <v>16909</v>
      </c>
      <c r="E98" s="497">
        <v>0</v>
      </c>
      <c r="F98" s="497">
        <v>0</v>
      </c>
      <c r="G98" s="497">
        <v>0</v>
      </c>
      <c r="H98" s="497">
        <v>0</v>
      </c>
      <c r="I98" s="497">
        <v>35</v>
      </c>
      <c r="J98" s="497">
        <v>1684</v>
      </c>
      <c r="K98" s="497">
        <v>371</v>
      </c>
      <c r="L98" s="497">
        <v>641</v>
      </c>
      <c r="M98" s="497">
        <v>5659</v>
      </c>
      <c r="N98" s="497">
        <v>0</v>
      </c>
      <c r="O98" s="497">
        <v>0</v>
      </c>
      <c r="P98" s="497">
        <v>0</v>
      </c>
      <c r="Q98" s="497">
        <v>0</v>
      </c>
      <c r="R98" s="497">
        <v>27569</v>
      </c>
    </row>
    <row r="99" spans="1:18" ht="12" customHeight="1" x14ac:dyDescent="0.15"/>
    <row r="100" spans="1:18" ht="12" customHeight="1" x14ac:dyDescent="0.15">
      <c r="C100" s="193" t="s">
        <v>36</v>
      </c>
      <c r="D100" s="193"/>
      <c r="E100" s="182"/>
      <c r="F100" s="193" t="s">
        <v>37</v>
      </c>
      <c r="G100" s="193"/>
      <c r="H100" s="193"/>
      <c r="I100" s="199"/>
      <c r="J100" s="193" t="s">
        <v>38</v>
      </c>
      <c r="K100" s="199"/>
      <c r="M100" s="193" t="s">
        <v>39</v>
      </c>
      <c r="N100" s="199"/>
      <c r="P100" s="195" t="s">
        <v>40</v>
      </c>
    </row>
    <row r="101" spans="1:18" ht="12" customHeight="1" x14ac:dyDescent="0.15">
      <c r="C101" s="193" t="s">
        <v>41</v>
      </c>
      <c r="D101" s="193"/>
      <c r="E101" s="182"/>
      <c r="F101" s="193" t="s">
        <v>42</v>
      </c>
      <c r="G101" s="193"/>
      <c r="H101" s="193"/>
      <c r="I101" s="199"/>
      <c r="J101" s="193" t="s">
        <v>43</v>
      </c>
      <c r="K101" s="199"/>
      <c r="M101" s="193" t="s">
        <v>44</v>
      </c>
      <c r="N101" s="199"/>
      <c r="P101" s="193" t="s">
        <v>45</v>
      </c>
    </row>
    <row r="102" spans="1:18" ht="12" customHeight="1" x14ac:dyDescent="0.15">
      <c r="C102" s="193" t="s">
        <v>46</v>
      </c>
      <c r="D102" s="193"/>
      <c r="E102" s="182"/>
      <c r="F102" s="193" t="s">
        <v>47</v>
      </c>
      <c r="G102" s="193"/>
      <c r="H102" s="193"/>
      <c r="I102" s="199"/>
      <c r="J102" s="195" t="s">
        <v>48</v>
      </c>
      <c r="K102" s="199"/>
      <c r="M102" s="195" t="s">
        <v>49</v>
      </c>
      <c r="N102" s="199"/>
      <c r="P102" s="195" t="s">
        <v>50</v>
      </c>
    </row>
    <row r="103" spans="1:18" ht="12" customHeight="1" x14ac:dyDescent="0.1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3" fitToHeight="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workbookViewId="0">
      <selection sqref="A1:R1"/>
    </sheetView>
  </sheetViews>
  <sheetFormatPr baseColWidth="10" defaultRowHeight="9" x14ac:dyDescent="0.15"/>
  <cols>
    <col min="1" max="1" width="22.85546875" style="302" bestFit="1" customWidth="1"/>
    <col min="2" max="2" width="5.7109375" style="323" customWidth="1"/>
    <col min="3" max="18" width="5.7109375" style="349" customWidth="1"/>
    <col min="19" max="16384" width="11.42578125" style="302"/>
  </cols>
  <sheetData>
    <row r="1" spans="1:19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10" customFormat="1" ht="12.75" customHeight="1" x14ac:dyDescent="0.25">
      <c r="A4" s="804" t="s">
        <v>122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10" customFormat="1" ht="12.75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27"/>
      <c r="O5" s="327"/>
      <c r="P5" s="372"/>
      <c r="Q5" s="372"/>
      <c r="R5" s="372"/>
    </row>
    <row r="6" spans="1:19" s="392" customFormat="1" ht="12.2" customHeight="1" x14ac:dyDescent="0.2">
      <c r="A6" s="519" t="s">
        <v>3</v>
      </c>
      <c r="B6" s="520"/>
      <c r="C6" s="521" t="s">
        <v>4</v>
      </c>
      <c r="D6" s="521" t="s">
        <v>5</v>
      </c>
      <c r="E6" s="433" t="s">
        <v>6</v>
      </c>
      <c r="F6" s="433" t="s">
        <v>7</v>
      </c>
      <c r="G6" s="433" t="s">
        <v>8</v>
      </c>
      <c r="H6" s="433" t="s">
        <v>9</v>
      </c>
      <c r="I6" s="521" t="s">
        <v>10</v>
      </c>
      <c r="J6" s="331" t="s">
        <v>11</v>
      </c>
      <c r="K6" s="331" t="s">
        <v>12</v>
      </c>
      <c r="L6" s="521" t="s">
        <v>13</v>
      </c>
      <c r="M6" s="521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9" ht="9.9499999999999993" customHeight="1" x14ac:dyDescent="0.15">
      <c r="A7" s="522" t="s">
        <v>53</v>
      </c>
      <c r="B7" s="523" t="s">
        <v>21</v>
      </c>
      <c r="C7" s="524" t="s">
        <v>198</v>
      </c>
      <c r="D7" s="524" t="s">
        <v>198</v>
      </c>
      <c r="E7" s="98" t="s">
        <v>198</v>
      </c>
      <c r="F7" s="98" t="s">
        <v>198</v>
      </c>
      <c r="G7" s="98" t="s">
        <v>198</v>
      </c>
      <c r="H7" s="98" t="s">
        <v>198</v>
      </c>
      <c r="I7" s="524" t="s">
        <v>198</v>
      </c>
      <c r="J7" s="98" t="s">
        <v>198</v>
      </c>
      <c r="K7" s="98" t="s">
        <v>198</v>
      </c>
      <c r="L7" s="524" t="s">
        <v>198</v>
      </c>
      <c r="M7" s="525">
        <v>1925</v>
      </c>
      <c r="N7" s="98" t="s">
        <v>198</v>
      </c>
      <c r="O7" s="98" t="s">
        <v>198</v>
      </c>
      <c r="P7" s="98" t="s">
        <v>198</v>
      </c>
      <c r="Q7" s="98" t="s">
        <v>198</v>
      </c>
      <c r="R7" s="98">
        <f>SUM(C7:Q7)</f>
        <v>1925</v>
      </c>
      <c r="S7" s="526"/>
    </row>
    <row r="8" spans="1:19" s="529" customFormat="1" ht="9.9499999999999993" customHeight="1" x14ac:dyDescent="0.15">
      <c r="A8" s="522" t="s">
        <v>53</v>
      </c>
      <c r="B8" s="523" t="s">
        <v>22</v>
      </c>
      <c r="C8" s="524" t="s">
        <v>198</v>
      </c>
      <c r="D8" s="524" t="s">
        <v>198</v>
      </c>
      <c r="E8" s="527" t="s">
        <v>198</v>
      </c>
      <c r="F8" s="527" t="s">
        <v>198</v>
      </c>
      <c r="G8" s="527" t="s">
        <v>198</v>
      </c>
      <c r="H8" s="527" t="s">
        <v>198</v>
      </c>
      <c r="I8" s="524" t="s">
        <v>198</v>
      </c>
      <c r="J8" s="527" t="s">
        <v>198</v>
      </c>
      <c r="K8" s="527" t="s">
        <v>198</v>
      </c>
      <c r="L8" s="524" t="s">
        <v>198</v>
      </c>
      <c r="M8" s="525">
        <v>514</v>
      </c>
      <c r="N8" s="527" t="s">
        <v>198</v>
      </c>
      <c r="O8" s="527" t="s">
        <v>198</v>
      </c>
      <c r="P8" s="527" t="s">
        <v>198</v>
      </c>
      <c r="Q8" s="527" t="s">
        <v>198</v>
      </c>
      <c r="R8" s="98">
        <f t="shared" ref="R8:R53" si="0">SUM(C8:Q8)</f>
        <v>514</v>
      </c>
      <c r="S8" s="528"/>
    </row>
    <row r="9" spans="1:19" ht="9.9499999999999993" customHeight="1" x14ac:dyDescent="0.15">
      <c r="A9" s="522" t="s">
        <v>77</v>
      </c>
      <c r="B9" s="523" t="s">
        <v>21</v>
      </c>
      <c r="C9" s="524" t="s">
        <v>198</v>
      </c>
      <c r="D9" s="524" t="s">
        <v>198</v>
      </c>
      <c r="E9" s="98" t="s">
        <v>198</v>
      </c>
      <c r="F9" s="98" t="s">
        <v>198</v>
      </c>
      <c r="G9" s="98" t="s">
        <v>198</v>
      </c>
      <c r="H9" s="98" t="s">
        <v>198</v>
      </c>
      <c r="I9" s="524" t="s">
        <v>198</v>
      </c>
      <c r="J9" s="98" t="s">
        <v>198</v>
      </c>
      <c r="K9" s="98" t="s">
        <v>198</v>
      </c>
      <c r="L9" s="524" t="s">
        <v>198</v>
      </c>
      <c r="M9" s="525">
        <v>146</v>
      </c>
      <c r="N9" s="98" t="s">
        <v>198</v>
      </c>
      <c r="O9" s="98" t="s">
        <v>198</v>
      </c>
      <c r="P9" s="98" t="s">
        <v>198</v>
      </c>
      <c r="Q9" s="98" t="s">
        <v>198</v>
      </c>
      <c r="R9" s="98">
        <f t="shared" si="0"/>
        <v>146</v>
      </c>
      <c r="S9" s="526"/>
    </row>
    <row r="10" spans="1:19" ht="9.9499999999999993" customHeight="1" x14ac:dyDescent="0.15">
      <c r="A10" s="522" t="s">
        <v>77</v>
      </c>
      <c r="B10" s="523" t="s">
        <v>22</v>
      </c>
      <c r="C10" s="524" t="s">
        <v>198</v>
      </c>
      <c r="D10" s="524" t="s">
        <v>198</v>
      </c>
      <c r="E10" s="98" t="s">
        <v>198</v>
      </c>
      <c r="F10" s="98" t="s">
        <v>198</v>
      </c>
      <c r="G10" s="98" t="s">
        <v>198</v>
      </c>
      <c r="H10" s="98" t="s">
        <v>198</v>
      </c>
      <c r="I10" s="524" t="s">
        <v>198</v>
      </c>
      <c r="J10" s="98" t="s">
        <v>198</v>
      </c>
      <c r="K10" s="98" t="s">
        <v>198</v>
      </c>
      <c r="L10" s="524" t="s">
        <v>198</v>
      </c>
      <c r="M10" s="525">
        <v>26</v>
      </c>
      <c r="N10" s="98" t="s">
        <v>198</v>
      </c>
      <c r="O10" s="98" t="s">
        <v>198</v>
      </c>
      <c r="P10" s="98" t="s">
        <v>198</v>
      </c>
      <c r="Q10" s="98" t="s">
        <v>198</v>
      </c>
      <c r="R10" s="98">
        <f t="shared" si="0"/>
        <v>26</v>
      </c>
      <c r="S10" s="526"/>
    </row>
    <row r="11" spans="1:19" ht="9.9499999999999993" customHeight="1" x14ac:dyDescent="0.15">
      <c r="A11" s="522" t="s">
        <v>54</v>
      </c>
      <c r="B11" s="523" t="s">
        <v>21</v>
      </c>
      <c r="C11" s="524" t="s">
        <v>198</v>
      </c>
      <c r="D11" s="524" t="s">
        <v>198</v>
      </c>
      <c r="E11" s="98" t="s">
        <v>198</v>
      </c>
      <c r="F11" s="98" t="s">
        <v>198</v>
      </c>
      <c r="G11" s="98" t="s">
        <v>198</v>
      </c>
      <c r="H11" s="98" t="s">
        <v>198</v>
      </c>
      <c r="I11" s="524" t="s">
        <v>198</v>
      </c>
      <c r="J11" s="98" t="s">
        <v>198</v>
      </c>
      <c r="K11" s="98" t="s">
        <v>198</v>
      </c>
      <c r="L11" s="524" t="s">
        <v>198</v>
      </c>
      <c r="M11" s="525">
        <v>71</v>
      </c>
      <c r="N11" s="98" t="s">
        <v>198</v>
      </c>
      <c r="O11" s="98" t="s">
        <v>198</v>
      </c>
      <c r="P11" s="98" t="s">
        <v>198</v>
      </c>
      <c r="Q11" s="98" t="s">
        <v>198</v>
      </c>
      <c r="R11" s="98">
        <f t="shared" si="0"/>
        <v>71</v>
      </c>
      <c r="S11" s="526"/>
    </row>
    <row r="12" spans="1:19" ht="9.9499999999999993" customHeight="1" x14ac:dyDescent="0.15">
      <c r="A12" s="522" t="s">
        <v>54</v>
      </c>
      <c r="B12" s="523" t="s">
        <v>22</v>
      </c>
      <c r="C12" s="524" t="s">
        <v>198</v>
      </c>
      <c r="D12" s="524" t="s">
        <v>198</v>
      </c>
      <c r="E12" s="98" t="s">
        <v>198</v>
      </c>
      <c r="F12" s="98" t="s">
        <v>198</v>
      </c>
      <c r="G12" s="98" t="s">
        <v>198</v>
      </c>
      <c r="H12" s="98" t="s">
        <v>198</v>
      </c>
      <c r="I12" s="524" t="s">
        <v>198</v>
      </c>
      <c r="J12" s="98" t="s">
        <v>198</v>
      </c>
      <c r="K12" s="98" t="s">
        <v>198</v>
      </c>
      <c r="L12" s="524" t="s">
        <v>198</v>
      </c>
      <c r="M12" s="525">
        <v>15</v>
      </c>
      <c r="N12" s="98" t="s">
        <v>198</v>
      </c>
      <c r="O12" s="98" t="s">
        <v>198</v>
      </c>
      <c r="P12" s="98" t="s">
        <v>198</v>
      </c>
      <c r="Q12" s="98" t="s">
        <v>198</v>
      </c>
      <c r="R12" s="98">
        <f t="shared" si="0"/>
        <v>15</v>
      </c>
      <c r="S12" s="526"/>
    </row>
    <row r="13" spans="1:19" ht="9.9499999999999993" customHeight="1" x14ac:dyDescent="0.15">
      <c r="A13" s="522" t="s">
        <v>55</v>
      </c>
      <c r="B13" s="523" t="s">
        <v>21</v>
      </c>
      <c r="C13" s="524" t="s">
        <v>198</v>
      </c>
      <c r="D13" s="524" t="s">
        <v>198</v>
      </c>
      <c r="E13" s="98" t="s">
        <v>198</v>
      </c>
      <c r="F13" s="98" t="s">
        <v>198</v>
      </c>
      <c r="G13" s="98" t="s">
        <v>198</v>
      </c>
      <c r="H13" s="98" t="s">
        <v>198</v>
      </c>
      <c r="I13" s="524" t="s">
        <v>198</v>
      </c>
      <c r="J13" s="98" t="s">
        <v>198</v>
      </c>
      <c r="K13" s="98" t="s">
        <v>198</v>
      </c>
      <c r="L13" s="524" t="s">
        <v>198</v>
      </c>
      <c r="M13" s="525">
        <v>67</v>
      </c>
      <c r="N13" s="98" t="s">
        <v>198</v>
      </c>
      <c r="O13" s="98" t="s">
        <v>198</v>
      </c>
      <c r="P13" s="98" t="s">
        <v>198</v>
      </c>
      <c r="Q13" s="98" t="s">
        <v>198</v>
      </c>
      <c r="R13" s="98">
        <f t="shared" si="0"/>
        <v>67</v>
      </c>
      <c r="S13" s="526"/>
    </row>
    <row r="14" spans="1:19" ht="9.9499999999999993" customHeight="1" x14ac:dyDescent="0.15">
      <c r="A14" s="522" t="s">
        <v>55</v>
      </c>
      <c r="B14" s="523" t="s">
        <v>22</v>
      </c>
      <c r="C14" s="524" t="s">
        <v>198</v>
      </c>
      <c r="D14" s="524" t="s">
        <v>198</v>
      </c>
      <c r="E14" s="98" t="s">
        <v>198</v>
      </c>
      <c r="F14" s="98" t="s">
        <v>198</v>
      </c>
      <c r="G14" s="98" t="s">
        <v>198</v>
      </c>
      <c r="H14" s="98" t="s">
        <v>198</v>
      </c>
      <c r="I14" s="524" t="s">
        <v>198</v>
      </c>
      <c r="J14" s="98" t="s">
        <v>198</v>
      </c>
      <c r="K14" s="98" t="s">
        <v>198</v>
      </c>
      <c r="L14" s="524" t="s">
        <v>198</v>
      </c>
      <c r="M14" s="525">
        <v>21</v>
      </c>
      <c r="N14" s="98" t="s">
        <v>198</v>
      </c>
      <c r="O14" s="98" t="s">
        <v>198</v>
      </c>
      <c r="P14" s="98" t="s">
        <v>198</v>
      </c>
      <c r="Q14" s="98" t="s">
        <v>198</v>
      </c>
      <c r="R14" s="98">
        <f t="shared" si="0"/>
        <v>21</v>
      </c>
      <c r="S14" s="526"/>
    </row>
    <row r="15" spans="1:19" ht="9.9499999999999993" customHeight="1" x14ac:dyDescent="0.15">
      <c r="A15" s="522" t="s">
        <v>66</v>
      </c>
      <c r="B15" s="523" t="s">
        <v>21</v>
      </c>
      <c r="C15" s="524" t="s">
        <v>198</v>
      </c>
      <c r="D15" s="524" t="s">
        <v>198</v>
      </c>
      <c r="E15" s="98" t="s">
        <v>198</v>
      </c>
      <c r="F15" s="98" t="s">
        <v>198</v>
      </c>
      <c r="G15" s="98" t="s">
        <v>198</v>
      </c>
      <c r="H15" s="98" t="s">
        <v>198</v>
      </c>
      <c r="I15" s="524" t="s">
        <v>198</v>
      </c>
      <c r="J15" s="98" t="s">
        <v>198</v>
      </c>
      <c r="K15" s="98" t="s">
        <v>198</v>
      </c>
      <c r="L15" s="525">
        <v>8414</v>
      </c>
      <c r="M15" s="525">
        <v>10178</v>
      </c>
      <c r="N15" s="98" t="s">
        <v>198</v>
      </c>
      <c r="O15" s="98" t="s">
        <v>198</v>
      </c>
      <c r="P15" s="98" t="s">
        <v>198</v>
      </c>
      <c r="Q15" s="98" t="s">
        <v>198</v>
      </c>
      <c r="R15" s="98">
        <f t="shared" si="0"/>
        <v>18592</v>
      </c>
      <c r="S15" s="526"/>
    </row>
    <row r="16" spans="1:19" ht="9.9499999999999993" customHeight="1" x14ac:dyDescent="0.15">
      <c r="A16" s="530" t="s">
        <v>66</v>
      </c>
      <c r="B16" s="531" t="s">
        <v>22</v>
      </c>
      <c r="C16" s="532" t="s">
        <v>198</v>
      </c>
      <c r="D16" s="532" t="s">
        <v>198</v>
      </c>
      <c r="E16" s="533" t="s">
        <v>198</v>
      </c>
      <c r="F16" s="533" t="s">
        <v>198</v>
      </c>
      <c r="G16" s="533" t="s">
        <v>198</v>
      </c>
      <c r="H16" s="533" t="s">
        <v>198</v>
      </c>
      <c r="I16" s="532" t="s">
        <v>198</v>
      </c>
      <c r="J16" s="533" t="s">
        <v>198</v>
      </c>
      <c r="K16" s="533" t="s">
        <v>198</v>
      </c>
      <c r="L16" s="534">
        <v>641</v>
      </c>
      <c r="M16" s="534">
        <v>4628</v>
      </c>
      <c r="N16" s="533" t="s">
        <v>198</v>
      </c>
      <c r="O16" s="533" t="s">
        <v>198</v>
      </c>
      <c r="P16" s="533" t="s">
        <v>198</v>
      </c>
      <c r="Q16" s="533" t="s">
        <v>198</v>
      </c>
      <c r="R16" s="533">
        <f t="shared" si="0"/>
        <v>5269</v>
      </c>
      <c r="S16" s="526"/>
    </row>
    <row r="17" spans="1:19" ht="9.9499999999999993" customHeight="1" x14ac:dyDescent="0.15">
      <c r="A17" s="522"/>
      <c r="B17" s="523"/>
      <c r="C17" s="524"/>
      <c r="D17" s="524"/>
      <c r="E17" s="98"/>
      <c r="F17" s="98"/>
      <c r="G17" s="98"/>
      <c r="H17" s="98"/>
      <c r="I17" s="524"/>
      <c r="J17" s="98"/>
      <c r="K17" s="98"/>
      <c r="L17" s="525"/>
      <c r="M17" s="525"/>
      <c r="N17" s="98"/>
      <c r="O17" s="98"/>
      <c r="P17" s="98"/>
      <c r="Q17" s="98"/>
      <c r="R17" s="98"/>
      <c r="S17" s="526"/>
    </row>
    <row r="18" spans="1:19" ht="9.9499999999999993" customHeight="1" x14ac:dyDescent="0.15">
      <c r="A18" s="535" t="s">
        <v>56</v>
      </c>
      <c r="B18" s="523" t="s">
        <v>21</v>
      </c>
      <c r="C18" s="524" t="s">
        <v>198</v>
      </c>
      <c r="D18" s="525">
        <v>1</v>
      </c>
      <c r="E18" s="98" t="s">
        <v>198</v>
      </c>
      <c r="F18" s="98" t="s">
        <v>198</v>
      </c>
      <c r="G18" s="98" t="s">
        <v>198</v>
      </c>
      <c r="H18" s="98" t="s">
        <v>198</v>
      </c>
      <c r="I18" s="524" t="s">
        <v>198</v>
      </c>
      <c r="J18" s="98" t="s">
        <v>198</v>
      </c>
      <c r="K18" s="98" t="s">
        <v>198</v>
      </c>
      <c r="L18" s="524" t="s">
        <v>198</v>
      </c>
      <c r="M18" s="524" t="s">
        <v>198</v>
      </c>
      <c r="N18" s="98" t="s">
        <v>198</v>
      </c>
      <c r="O18" s="98" t="s">
        <v>198</v>
      </c>
      <c r="P18" s="98" t="s">
        <v>198</v>
      </c>
      <c r="Q18" s="98" t="s">
        <v>198</v>
      </c>
      <c r="R18" s="98">
        <f t="shared" si="0"/>
        <v>1</v>
      </c>
      <c r="S18" s="526"/>
    </row>
    <row r="19" spans="1:19" ht="9.9499999999999993" customHeight="1" x14ac:dyDescent="0.15">
      <c r="A19" s="535" t="s">
        <v>56</v>
      </c>
      <c r="B19" s="523" t="s">
        <v>22</v>
      </c>
      <c r="C19" s="524" t="s">
        <v>198</v>
      </c>
      <c r="D19" s="525">
        <v>1</v>
      </c>
      <c r="E19" s="98" t="s">
        <v>198</v>
      </c>
      <c r="F19" s="98" t="s">
        <v>198</v>
      </c>
      <c r="G19" s="98" t="s">
        <v>198</v>
      </c>
      <c r="H19" s="98" t="s">
        <v>198</v>
      </c>
      <c r="I19" s="524" t="s">
        <v>198</v>
      </c>
      <c r="J19" s="98" t="s">
        <v>198</v>
      </c>
      <c r="K19" s="98" t="s">
        <v>198</v>
      </c>
      <c r="L19" s="524" t="s">
        <v>198</v>
      </c>
      <c r="M19" s="524" t="s">
        <v>198</v>
      </c>
      <c r="N19" s="98" t="s">
        <v>198</v>
      </c>
      <c r="O19" s="98" t="s">
        <v>198</v>
      </c>
      <c r="P19" s="98" t="s">
        <v>198</v>
      </c>
      <c r="Q19" s="98" t="s">
        <v>198</v>
      </c>
      <c r="R19" s="98">
        <f t="shared" si="0"/>
        <v>1</v>
      </c>
      <c r="S19" s="526"/>
    </row>
    <row r="20" spans="1:19" ht="9.9499999999999993" customHeight="1" x14ac:dyDescent="0.15">
      <c r="A20" s="522" t="s">
        <v>210</v>
      </c>
      <c r="B20" s="523" t="s">
        <v>21</v>
      </c>
      <c r="C20" s="524" t="s">
        <v>198</v>
      </c>
      <c r="D20" s="525">
        <v>1</v>
      </c>
      <c r="E20" s="98" t="s">
        <v>198</v>
      </c>
      <c r="F20" s="98" t="s">
        <v>198</v>
      </c>
      <c r="G20" s="98" t="s">
        <v>198</v>
      </c>
      <c r="H20" s="98" t="s">
        <v>198</v>
      </c>
      <c r="I20" s="524" t="s">
        <v>198</v>
      </c>
      <c r="J20" s="98" t="s">
        <v>198</v>
      </c>
      <c r="K20" s="98" t="s">
        <v>198</v>
      </c>
      <c r="L20" s="524" t="s">
        <v>198</v>
      </c>
      <c r="M20" s="524" t="s">
        <v>198</v>
      </c>
      <c r="N20" s="98" t="s">
        <v>198</v>
      </c>
      <c r="O20" s="98" t="s">
        <v>198</v>
      </c>
      <c r="P20" s="98" t="s">
        <v>198</v>
      </c>
      <c r="Q20" s="98" t="s">
        <v>198</v>
      </c>
      <c r="R20" s="98">
        <f t="shared" si="0"/>
        <v>1</v>
      </c>
      <c r="S20" s="526"/>
    </row>
    <row r="21" spans="1:19" ht="9.9499999999999993" customHeight="1" x14ac:dyDescent="0.15">
      <c r="A21" s="522" t="s">
        <v>210</v>
      </c>
      <c r="B21" s="523" t="s">
        <v>22</v>
      </c>
      <c r="C21" s="524" t="s">
        <v>198</v>
      </c>
      <c r="D21" s="525">
        <v>1</v>
      </c>
      <c r="E21" s="98" t="s">
        <v>198</v>
      </c>
      <c r="F21" s="98" t="s">
        <v>198</v>
      </c>
      <c r="G21" s="98" t="s">
        <v>198</v>
      </c>
      <c r="H21" s="98" t="s">
        <v>198</v>
      </c>
      <c r="I21" s="524" t="s">
        <v>198</v>
      </c>
      <c r="J21" s="98" t="s">
        <v>198</v>
      </c>
      <c r="K21" s="98" t="s">
        <v>198</v>
      </c>
      <c r="L21" s="524" t="s">
        <v>198</v>
      </c>
      <c r="M21" s="524" t="s">
        <v>198</v>
      </c>
      <c r="N21" s="98" t="s">
        <v>198</v>
      </c>
      <c r="O21" s="98" t="s">
        <v>198</v>
      </c>
      <c r="P21" s="98" t="s">
        <v>198</v>
      </c>
      <c r="Q21" s="98" t="s">
        <v>198</v>
      </c>
      <c r="R21" s="98">
        <f t="shared" si="0"/>
        <v>1</v>
      </c>
      <c r="S21" s="526"/>
    </row>
    <row r="22" spans="1:19" ht="9.9499999999999993" customHeight="1" x14ac:dyDescent="0.15">
      <c r="A22" s="522" t="s">
        <v>95</v>
      </c>
      <c r="B22" s="523" t="s">
        <v>21</v>
      </c>
      <c r="C22" s="524" t="s">
        <v>198</v>
      </c>
      <c r="D22" s="525">
        <v>2</v>
      </c>
      <c r="E22" s="98" t="s">
        <v>198</v>
      </c>
      <c r="F22" s="98" t="s">
        <v>198</v>
      </c>
      <c r="G22" s="98" t="s">
        <v>198</v>
      </c>
      <c r="H22" s="98" t="s">
        <v>198</v>
      </c>
      <c r="I22" s="524" t="s">
        <v>198</v>
      </c>
      <c r="J22" s="98" t="s">
        <v>198</v>
      </c>
      <c r="K22" s="98" t="s">
        <v>198</v>
      </c>
      <c r="L22" s="524" t="s">
        <v>198</v>
      </c>
      <c r="M22" s="524" t="s">
        <v>198</v>
      </c>
      <c r="N22" s="98" t="s">
        <v>198</v>
      </c>
      <c r="O22" s="98" t="s">
        <v>198</v>
      </c>
      <c r="P22" s="98" t="s">
        <v>198</v>
      </c>
      <c r="Q22" s="98" t="s">
        <v>198</v>
      </c>
      <c r="R22" s="98">
        <f t="shared" si="0"/>
        <v>2</v>
      </c>
      <c r="S22" s="526"/>
    </row>
    <row r="23" spans="1:19" ht="9.9499999999999993" customHeight="1" x14ac:dyDescent="0.15">
      <c r="A23" s="522" t="s">
        <v>95</v>
      </c>
      <c r="B23" s="523" t="s">
        <v>22</v>
      </c>
      <c r="C23" s="524" t="s">
        <v>198</v>
      </c>
      <c r="D23" s="525">
        <v>1</v>
      </c>
      <c r="E23" s="98" t="s">
        <v>198</v>
      </c>
      <c r="F23" s="98" t="s">
        <v>198</v>
      </c>
      <c r="G23" s="98" t="s">
        <v>198</v>
      </c>
      <c r="H23" s="98" t="s">
        <v>198</v>
      </c>
      <c r="I23" s="524" t="s">
        <v>198</v>
      </c>
      <c r="J23" s="98" t="s">
        <v>198</v>
      </c>
      <c r="K23" s="98" t="s">
        <v>198</v>
      </c>
      <c r="L23" s="524" t="s">
        <v>198</v>
      </c>
      <c r="M23" s="524" t="s">
        <v>198</v>
      </c>
      <c r="N23" s="98" t="s">
        <v>198</v>
      </c>
      <c r="O23" s="98" t="s">
        <v>198</v>
      </c>
      <c r="P23" s="98" t="s">
        <v>198</v>
      </c>
      <c r="Q23" s="98" t="s">
        <v>198</v>
      </c>
      <c r="R23" s="98">
        <f t="shared" si="0"/>
        <v>1</v>
      </c>
      <c r="S23" s="526"/>
    </row>
    <row r="24" spans="1:19" ht="9.9499999999999993" customHeight="1" x14ac:dyDescent="0.15">
      <c r="A24" s="522" t="s">
        <v>97</v>
      </c>
      <c r="B24" s="523" t="s">
        <v>21</v>
      </c>
      <c r="C24" s="524" t="s">
        <v>198</v>
      </c>
      <c r="D24" s="525">
        <v>3</v>
      </c>
      <c r="E24" s="98" t="s">
        <v>198</v>
      </c>
      <c r="F24" s="98" t="s">
        <v>198</v>
      </c>
      <c r="G24" s="98" t="s">
        <v>198</v>
      </c>
      <c r="H24" s="98" t="s">
        <v>198</v>
      </c>
      <c r="I24" s="524" t="s">
        <v>198</v>
      </c>
      <c r="J24" s="98" t="s">
        <v>198</v>
      </c>
      <c r="K24" s="98" t="s">
        <v>198</v>
      </c>
      <c r="L24" s="524" t="s">
        <v>198</v>
      </c>
      <c r="M24" s="524" t="s">
        <v>198</v>
      </c>
      <c r="N24" s="98" t="s">
        <v>198</v>
      </c>
      <c r="O24" s="98" t="s">
        <v>198</v>
      </c>
      <c r="P24" s="98" t="s">
        <v>198</v>
      </c>
      <c r="Q24" s="98" t="s">
        <v>198</v>
      </c>
      <c r="R24" s="98">
        <f t="shared" si="0"/>
        <v>3</v>
      </c>
      <c r="S24" s="526"/>
    </row>
    <row r="25" spans="1:19" ht="9.9499999999999993" customHeight="1" x14ac:dyDescent="0.15">
      <c r="A25" s="522" t="s">
        <v>97</v>
      </c>
      <c r="B25" s="523" t="s">
        <v>22</v>
      </c>
      <c r="C25" s="524" t="s">
        <v>198</v>
      </c>
      <c r="D25" s="525">
        <v>3</v>
      </c>
      <c r="E25" s="98" t="s">
        <v>198</v>
      </c>
      <c r="F25" s="98" t="s">
        <v>198</v>
      </c>
      <c r="G25" s="98" t="s">
        <v>198</v>
      </c>
      <c r="H25" s="98" t="s">
        <v>198</v>
      </c>
      <c r="I25" s="524" t="s">
        <v>198</v>
      </c>
      <c r="J25" s="98" t="s">
        <v>198</v>
      </c>
      <c r="K25" s="98" t="s">
        <v>198</v>
      </c>
      <c r="L25" s="524" t="s">
        <v>198</v>
      </c>
      <c r="M25" s="524" t="s">
        <v>198</v>
      </c>
      <c r="N25" s="98" t="s">
        <v>198</v>
      </c>
      <c r="O25" s="98" t="s">
        <v>198</v>
      </c>
      <c r="P25" s="98" t="s">
        <v>198</v>
      </c>
      <c r="Q25" s="98" t="s">
        <v>198</v>
      </c>
      <c r="R25" s="98">
        <f t="shared" si="0"/>
        <v>3</v>
      </c>
      <c r="S25" s="526"/>
    </row>
    <row r="26" spans="1:19" ht="9.9499999999999993" customHeight="1" x14ac:dyDescent="0.15">
      <c r="A26" s="522" t="s">
        <v>98</v>
      </c>
      <c r="B26" s="523" t="s">
        <v>21</v>
      </c>
      <c r="C26" s="524" t="s">
        <v>198</v>
      </c>
      <c r="D26" s="525">
        <v>13</v>
      </c>
      <c r="E26" s="98" t="s">
        <v>198</v>
      </c>
      <c r="F26" s="98" t="s">
        <v>198</v>
      </c>
      <c r="G26" s="98" t="s">
        <v>198</v>
      </c>
      <c r="H26" s="98" t="s">
        <v>198</v>
      </c>
      <c r="I26" s="524" t="s">
        <v>198</v>
      </c>
      <c r="J26" s="98" t="s">
        <v>198</v>
      </c>
      <c r="K26" s="98" t="s">
        <v>198</v>
      </c>
      <c r="L26" s="524" t="s">
        <v>198</v>
      </c>
      <c r="M26" s="524" t="s">
        <v>198</v>
      </c>
      <c r="N26" s="98" t="s">
        <v>198</v>
      </c>
      <c r="O26" s="98" t="s">
        <v>198</v>
      </c>
      <c r="P26" s="98" t="s">
        <v>198</v>
      </c>
      <c r="Q26" s="98" t="s">
        <v>198</v>
      </c>
      <c r="R26" s="98">
        <f t="shared" si="0"/>
        <v>13</v>
      </c>
      <c r="S26" s="526"/>
    </row>
    <row r="27" spans="1:19" ht="9.9499999999999993" customHeight="1" x14ac:dyDescent="0.15">
      <c r="A27" s="522" t="s">
        <v>98</v>
      </c>
      <c r="B27" s="523" t="s">
        <v>22</v>
      </c>
      <c r="C27" s="524" t="s">
        <v>198</v>
      </c>
      <c r="D27" s="525">
        <v>8</v>
      </c>
      <c r="E27" s="98" t="s">
        <v>198</v>
      </c>
      <c r="F27" s="98" t="s">
        <v>198</v>
      </c>
      <c r="G27" s="98" t="s">
        <v>198</v>
      </c>
      <c r="H27" s="98" t="s">
        <v>198</v>
      </c>
      <c r="I27" s="524" t="s">
        <v>198</v>
      </c>
      <c r="J27" s="98" t="s">
        <v>198</v>
      </c>
      <c r="K27" s="98" t="s">
        <v>198</v>
      </c>
      <c r="L27" s="524" t="s">
        <v>198</v>
      </c>
      <c r="M27" s="524" t="s">
        <v>198</v>
      </c>
      <c r="N27" s="98" t="s">
        <v>198</v>
      </c>
      <c r="O27" s="98" t="s">
        <v>198</v>
      </c>
      <c r="P27" s="98" t="s">
        <v>198</v>
      </c>
      <c r="Q27" s="98" t="s">
        <v>198</v>
      </c>
      <c r="R27" s="98">
        <f t="shared" si="0"/>
        <v>8</v>
      </c>
      <c r="S27" s="526"/>
    </row>
    <row r="28" spans="1:19" ht="9.9499999999999993" customHeight="1" x14ac:dyDescent="0.15">
      <c r="A28" s="522" t="s">
        <v>100</v>
      </c>
      <c r="B28" s="523" t="s">
        <v>21</v>
      </c>
      <c r="C28" s="524" t="s">
        <v>198</v>
      </c>
      <c r="D28" s="525">
        <v>5</v>
      </c>
      <c r="E28" s="98" t="s">
        <v>198</v>
      </c>
      <c r="F28" s="98" t="s">
        <v>198</v>
      </c>
      <c r="G28" s="98" t="s">
        <v>198</v>
      </c>
      <c r="H28" s="98" t="s">
        <v>198</v>
      </c>
      <c r="I28" s="524" t="s">
        <v>198</v>
      </c>
      <c r="J28" s="98" t="s">
        <v>198</v>
      </c>
      <c r="K28" s="98" t="s">
        <v>198</v>
      </c>
      <c r="L28" s="524" t="s">
        <v>198</v>
      </c>
      <c r="M28" s="524" t="s">
        <v>198</v>
      </c>
      <c r="N28" s="98" t="s">
        <v>198</v>
      </c>
      <c r="O28" s="98" t="s">
        <v>198</v>
      </c>
      <c r="P28" s="98" t="s">
        <v>198</v>
      </c>
      <c r="Q28" s="98" t="s">
        <v>198</v>
      </c>
      <c r="R28" s="98">
        <f t="shared" si="0"/>
        <v>5</v>
      </c>
      <c r="S28" s="526"/>
    </row>
    <row r="29" spans="1:19" ht="9.9499999999999993" customHeight="1" x14ac:dyDescent="0.15">
      <c r="A29" s="530" t="s">
        <v>100</v>
      </c>
      <c r="B29" s="531" t="s">
        <v>22</v>
      </c>
      <c r="C29" s="532" t="s">
        <v>198</v>
      </c>
      <c r="D29" s="534">
        <v>4</v>
      </c>
      <c r="E29" s="533" t="s">
        <v>198</v>
      </c>
      <c r="F29" s="533" t="s">
        <v>198</v>
      </c>
      <c r="G29" s="533" t="s">
        <v>198</v>
      </c>
      <c r="H29" s="533" t="s">
        <v>198</v>
      </c>
      <c r="I29" s="532" t="s">
        <v>198</v>
      </c>
      <c r="J29" s="533" t="s">
        <v>198</v>
      </c>
      <c r="K29" s="533" t="s">
        <v>198</v>
      </c>
      <c r="L29" s="532" t="s">
        <v>198</v>
      </c>
      <c r="M29" s="532" t="s">
        <v>198</v>
      </c>
      <c r="N29" s="533" t="s">
        <v>198</v>
      </c>
      <c r="O29" s="533" t="s">
        <v>198</v>
      </c>
      <c r="P29" s="533" t="s">
        <v>198</v>
      </c>
      <c r="Q29" s="533" t="s">
        <v>198</v>
      </c>
      <c r="R29" s="533">
        <f t="shared" si="0"/>
        <v>4</v>
      </c>
      <c r="S29" s="526"/>
    </row>
    <row r="30" spans="1:19" ht="9.9499999999999993" customHeight="1" x14ac:dyDescent="0.15">
      <c r="A30" s="522"/>
      <c r="B30" s="523"/>
      <c r="C30" s="524"/>
      <c r="D30" s="525"/>
      <c r="E30" s="98"/>
      <c r="F30" s="98"/>
      <c r="G30" s="98"/>
      <c r="H30" s="98"/>
      <c r="I30" s="524"/>
      <c r="J30" s="98"/>
      <c r="K30" s="98"/>
      <c r="L30" s="524"/>
      <c r="M30" s="524"/>
      <c r="N30" s="98"/>
      <c r="O30" s="98"/>
      <c r="P30" s="98"/>
      <c r="Q30" s="98"/>
      <c r="R30" s="98"/>
      <c r="S30" s="526"/>
    </row>
    <row r="31" spans="1:19" ht="9.9499999999999993" customHeight="1" x14ac:dyDescent="0.15">
      <c r="A31" s="522" t="s">
        <v>83</v>
      </c>
      <c r="B31" s="523" t="s">
        <v>21</v>
      </c>
      <c r="C31" s="524" t="s">
        <v>198</v>
      </c>
      <c r="D31" s="524" t="s">
        <v>198</v>
      </c>
      <c r="E31" s="98" t="s">
        <v>198</v>
      </c>
      <c r="F31" s="98" t="s">
        <v>198</v>
      </c>
      <c r="G31" s="98" t="s">
        <v>198</v>
      </c>
      <c r="H31" s="98" t="s">
        <v>198</v>
      </c>
      <c r="I31" s="525">
        <v>162</v>
      </c>
      <c r="J31" s="98" t="s">
        <v>198</v>
      </c>
      <c r="K31" s="98" t="s">
        <v>198</v>
      </c>
      <c r="L31" s="524" t="s">
        <v>198</v>
      </c>
      <c r="M31" s="524" t="s">
        <v>198</v>
      </c>
      <c r="N31" s="98" t="s">
        <v>198</v>
      </c>
      <c r="O31" s="98" t="s">
        <v>198</v>
      </c>
      <c r="P31" s="98" t="s">
        <v>198</v>
      </c>
      <c r="Q31" s="98" t="s">
        <v>198</v>
      </c>
      <c r="R31" s="98">
        <f t="shared" si="0"/>
        <v>162</v>
      </c>
      <c r="S31" s="526"/>
    </row>
    <row r="32" spans="1:19" ht="9.9499999999999993" customHeight="1" x14ac:dyDescent="0.15">
      <c r="A32" s="522" t="s">
        <v>83</v>
      </c>
      <c r="B32" s="523" t="s">
        <v>22</v>
      </c>
      <c r="C32" s="524" t="s">
        <v>198</v>
      </c>
      <c r="D32" s="524" t="s">
        <v>198</v>
      </c>
      <c r="E32" s="98" t="s">
        <v>198</v>
      </c>
      <c r="F32" s="98" t="s">
        <v>198</v>
      </c>
      <c r="G32" s="98" t="s">
        <v>198</v>
      </c>
      <c r="H32" s="98" t="s">
        <v>198</v>
      </c>
      <c r="I32" s="525">
        <v>35</v>
      </c>
      <c r="J32" s="98" t="s">
        <v>198</v>
      </c>
      <c r="K32" s="98" t="s">
        <v>198</v>
      </c>
      <c r="L32" s="524" t="s">
        <v>198</v>
      </c>
      <c r="M32" s="524" t="s">
        <v>198</v>
      </c>
      <c r="N32" s="98" t="s">
        <v>198</v>
      </c>
      <c r="O32" s="98" t="s">
        <v>198</v>
      </c>
      <c r="P32" s="98" t="s">
        <v>198</v>
      </c>
      <c r="Q32" s="98" t="s">
        <v>198</v>
      </c>
      <c r="R32" s="98">
        <f t="shared" si="0"/>
        <v>35</v>
      </c>
      <c r="S32" s="526"/>
    </row>
    <row r="33" spans="1:19" ht="9.9499999999999993" customHeight="1" x14ac:dyDescent="0.15">
      <c r="A33" s="522" t="s">
        <v>28</v>
      </c>
      <c r="B33" s="523" t="s">
        <v>21</v>
      </c>
      <c r="C33" s="524" t="s">
        <v>198</v>
      </c>
      <c r="D33" s="525">
        <v>3736</v>
      </c>
      <c r="E33" s="98" t="s">
        <v>198</v>
      </c>
      <c r="F33" s="98" t="s">
        <v>198</v>
      </c>
      <c r="G33" s="98" t="s">
        <v>198</v>
      </c>
      <c r="H33" s="98" t="s">
        <v>198</v>
      </c>
      <c r="I33" s="524" t="s">
        <v>198</v>
      </c>
      <c r="J33" s="98" t="s">
        <v>198</v>
      </c>
      <c r="K33" s="98" t="s">
        <v>198</v>
      </c>
      <c r="L33" s="524" t="s">
        <v>198</v>
      </c>
      <c r="M33" s="524" t="s">
        <v>198</v>
      </c>
      <c r="N33" s="98" t="s">
        <v>198</v>
      </c>
      <c r="O33" s="98" t="s">
        <v>198</v>
      </c>
      <c r="P33" s="98" t="s">
        <v>198</v>
      </c>
      <c r="Q33" s="98" t="s">
        <v>198</v>
      </c>
      <c r="R33" s="98">
        <f t="shared" si="0"/>
        <v>3736</v>
      </c>
      <c r="S33" s="526"/>
    </row>
    <row r="34" spans="1:19" ht="9.9499999999999993" customHeight="1" x14ac:dyDescent="0.15">
      <c r="A34" s="522" t="s">
        <v>28</v>
      </c>
      <c r="B34" s="523" t="s">
        <v>22</v>
      </c>
      <c r="C34" s="524" t="s">
        <v>198</v>
      </c>
      <c r="D34" s="525">
        <v>2585</v>
      </c>
      <c r="E34" s="98" t="s">
        <v>198</v>
      </c>
      <c r="F34" s="98" t="s">
        <v>198</v>
      </c>
      <c r="G34" s="98" t="s">
        <v>198</v>
      </c>
      <c r="H34" s="98" t="s">
        <v>198</v>
      </c>
      <c r="I34" s="524" t="s">
        <v>198</v>
      </c>
      <c r="J34" s="98" t="s">
        <v>198</v>
      </c>
      <c r="K34" s="98" t="s">
        <v>198</v>
      </c>
      <c r="L34" s="524" t="s">
        <v>198</v>
      </c>
      <c r="M34" s="524" t="s">
        <v>198</v>
      </c>
      <c r="N34" s="98" t="s">
        <v>198</v>
      </c>
      <c r="O34" s="98" t="s">
        <v>198</v>
      </c>
      <c r="P34" s="98" t="s">
        <v>198</v>
      </c>
      <c r="Q34" s="98" t="s">
        <v>198</v>
      </c>
      <c r="R34" s="98">
        <f t="shared" si="0"/>
        <v>2585</v>
      </c>
      <c r="S34" s="526"/>
    </row>
    <row r="35" spans="1:19" ht="9.9499999999999993" customHeight="1" x14ac:dyDescent="0.15">
      <c r="A35" s="522" t="s">
        <v>61</v>
      </c>
      <c r="B35" s="523" t="s">
        <v>21</v>
      </c>
      <c r="C35" s="524" t="s">
        <v>198</v>
      </c>
      <c r="D35" s="525">
        <v>24</v>
      </c>
      <c r="E35" s="98" t="s">
        <v>198</v>
      </c>
      <c r="F35" s="98" t="s">
        <v>198</v>
      </c>
      <c r="G35" s="98" t="s">
        <v>198</v>
      </c>
      <c r="H35" s="98" t="s">
        <v>198</v>
      </c>
      <c r="I35" s="524" t="s">
        <v>198</v>
      </c>
      <c r="J35" s="98" t="s">
        <v>198</v>
      </c>
      <c r="K35" s="98" t="s">
        <v>198</v>
      </c>
      <c r="L35" s="524" t="s">
        <v>198</v>
      </c>
      <c r="M35" s="524" t="s">
        <v>198</v>
      </c>
      <c r="N35" s="98" t="s">
        <v>198</v>
      </c>
      <c r="O35" s="98" t="s">
        <v>198</v>
      </c>
      <c r="P35" s="98" t="s">
        <v>198</v>
      </c>
      <c r="Q35" s="98" t="s">
        <v>198</v>
      </c>
      <c r="R35" s="98">
        <f t="shared" si="0"/>
        <v>24</v>
      </c>
      <c r="S35" s="526"/>
    </row>
    <row r="36" spans="1:19" ht="9.9499999999999993" customHeight="1" x14ac:dyDescent="0.15">
      <c r="A36" s="522" t="s">
        <v>61</v>
      </c>
      <c r="B36" s="523" t="s">
        <v>22</v>
      </c>
      <c r="C36" s="524" t="s">
        <v>198</v>
      </c>
      <c r="D36" s="525">
        <v>4</v>
      </c>
      <c r="E36" s="98" t="s">
        <v>198</v>
      </c>
      <c r="F36" s="98" t="s">
        <v>198</v>
      </c>
      <c r="G36" s="98" t="s">
        <v>198</v>
      </c>
      <c r="H36" s="98" t="s">
        <v>198</v>
      </c>
      <c r="I36" s="524" t="s">
        <v>198</v>
      </c>
      <c r="J36" s="98" t="s">
        <v>198</v>
      </c>
      <c r="K36" s="98" t="s">
        <v>198</v>
      </c>
      <c r="L36" s="524" t="s">
        <v>198</v>
      </c>
      <c r="M36" s="524" t="s">
        <v>198</v>
      </c>
      <c r="N36" s="98" t="s">
        <v>198</v>
      </c>
      <c r="O36" s="98" t="s">
        <v>198</v>
      </c>
      <c r="P36" s="98" t="s">
        <v>198</v>
      </c>
      <c r="Q36" s="98" t="s">
        <v>198</v>
      </c>
      <c r="R36" s="98">
        <f t="shared" si="0"/>
        <v>4</v>
      </c>
      <c r="S36" s="526"/>
    </row>
    <row r="37" spans="1:19" ht="9.9499999999999993" customHeight="1" x14ac:dyDescent="0.15">
      <c r="A37" s="522" t="s">
        <v>105</v>
      </c>
      <c r="B37" s="523" t="s">
        <v>21</v>
      </c>
      <c r="C37" s="524" t="s">
        <v>198</v>
      </c>
      <c r="D37" s="525">
        <v>1</v>
      </c>
      <c r="E37" s="98" t="s">
        <v>198</v>
      </c>
      <c r="F37" s="98" t="s">
        <v>198</v>
      </c>
      <c r="G37" s="98" t="s">
        <v>198</v>
      </c>
      <c r="H37" s="98" t="s">
        <v>198</v>
      </c>
      <c r="I37" s="524" t="s">
        <v>198</v>
      </c>
      <c r="J37" s="98" t="s">
        <v>198</v>
      </c>
      <c r="K37" s="98" t="s">
        <v>198</v>
      </c>
      <c r="L37" s="524" t="s">
        <v>198</v>
      </c>
      <c r="M37" s="524" t="s">
        <v>198</v>
      </c>
      <c r="N37" s="98" t="s">
        <v>198</v>
      </c>
      <c r="O37" s="98" t="s">
        <v>198</v>
      </c>
      <c r="P37" s="98" t="s">
        <v>198</v>
      </c>
      <c r="Q37" s="98" t="s">
        <v>198</v>
      </c>
      <c r="R37" s="98">
        <f t="shared" si="0"/>
        <v>1</v>
      </c>
      <c r="S37" s="526"/>
    </row>
    <row r="38" spans="1:19" ht="9.9499999999999993" customHeight="1" x14ac:dyDescent="0.15">
      <c r="A38" s="522" t="s">
        <v>105</v>
      </c>
      <c r="B38" s="523" t="s">
        <v>22</v>
      </c>
      <c r="C38" s="524" t="s">
        <v>198</v>
      </c>
      <c r="D38" s="525" t="s">
        <v>198</v>
      </c>
      <c r="E38" s="98" t="s">
        <v>198</v>
      </c>
      <c r="F38" s="98" t="s">
        <v>198</v>
      </c>
      <c r="G38" s="98" t="s">
        <v>198</v>
      </c>
      <c r="H38" s="98" t="s">
        <v>198</v>
      </c>
      <c r="I38" s="524" t="s">
        <v>198</v>
      </c>
      <c r="J38" s="98" t="s">
        <v>198</v>
      </c>
      <c r="K38" s="98" t="s">
        <v>198</v>
      </c>
      <c r="L38" s="524" t="s">
        <v>198</v>
      </c>
      <c r="M38" s="524" t="s">
        <v>198</v>
      </c>
      <c r="N38" s="98" t="s">
        <v>198</v>
      </c>
      <c r="O38" s="98" t="s">
        <v>198</v>
      </c>
      <c r="P38" s="98" t="s">
        <v>198</v>
      </c>
      <c r="Q38" s="98" t="s">
        <v>198</v>
      </c>
      <c r="R38" s="98">
        <f t="shared" si="0"/>
        <v>0</v>
      </c>
      <c r="S38" s="526"/>
    </row>
    <row r="39" spans="1:19" ht="9.9499999999999993" customHeight="1" x14ac:dyDescent="0.15">
      <c r="A39" s="522" t="s">
        <v>138</v>
      </c>
      <c r="B39" s="523" t="s">
        <v>21</v>
      </c>
      <c r="C39" s="524" t="s">
        <v>198</v>
      </c>
      <c r="D39" s="525">
        <v>11</v>
      </c>
      <c r="E39" s="98" t="s">
        <v>198</v>
      </c>
      <c r="F39" s="98" t="s">
        <v>198</v>
      </c>
      <c r="G39" s="98" t="s">
        <v>198</v>
      </c>
      <c r="H39" s="98" t="s">
        <v>198</v>
      </c>
      <c r="I39" s="524" t="s">
        <v>198</v>
      </c>
      <c r="J39" s="98" t="s">
        <v>198</v>
      </c>
      <c r="K39" s="98" t="s">
        <v>198</v>
      </c>
      <c r="L39" s="524" t="s">
        <v>198</v>
      </c>
      <c r="M39" s="524" t="s">
        <v>198</v>
      </c>
      <c r="N39" s="98" t="s">
        <v>198</v>
      </c>
      <c r="O39" s="98" t="s">
        <v>198</v>
      </c>
      <c r="P39" s="98" t="s">
        <v>198</v>
      </c>
      <c r="Q39" s="98" t="s">
        <v>198</v>
      </c>
      <c r="R39" s="98">
        <f t="shared" si="0"/>
        <v>11</v>
      </c>
      <c r="S39" s="526"/>
    </row>
    <row r="40" spans="1:19" ht="9.9499999999999993" customHeight="1" x14ac:dyDescent="0.15">
      <c r="A40" s="530" t="s">
        <v>138</v>
      </c>
      <c r="B40" s="531" t="s">
        <v>22</v>
      </c>
      <c r="C40" s="532" t="s">
        <v>198</v>
      </c>
      <c r="D40" s="534">
        <v>6</v>
      </c>
      <c r="E40" s="533" t="s">
        <v>198</v>
      </c>
      <c r="F40" s="533" t="s">
        <v>198</v>
      </c>
      <c r="G40" s="533" t="s">
        <v>198</v>
      </c>
      <c r="H40" s="533" t="s">
        <v>198</v>
      </c>
      <c r="I40" s="532" t="s">
        <v>198</v>
      </c>
      <c r="J40" s="533" t="s">
        <v>198</v>
      </c>
      <c r="K40" s="533" t="s">
        <v>198</v>
      </c>
      <c r="L40" s="532" t="s">
        <v>198</v>
      </c>
      <c r="M40" s="532" t="s">
        <v>198</v>
      </c>
      <c r="N40" s="533" t="s">
        <v>198</v>
      </c>
      <c r="O40" s="533" t="s">
        <v>198</v>
      </c>
      <c r="P40" s="533" t="s">
        <v>198</v>
      </c>
      <c r="Q40" s="533" t="s">
        <v>198</v>
      </c>
      <c r="R40" s="533">
        <f t="shared" si="0"/>
        <v>6</v>
      </c>
      <c r="S40" s="526"/>
    </row>
    <row r="41" spans="1:19" ht="9.9499999999999993" customHeight="1" x14ac:dyDescent="0.15">
      <c r="A41" s="522"/>
      <c r="B41" s="523"/>
      <c r="C41" s="524"/>
      <c r="D41" s="525"/>
      <c r="E41" s="98"/>
      <c r="F41" s="98"/>
      <c r="G41" s="98"/>
      <c r="H41" s="98"/>
      <c r="I41" s="524"/>
      <c r="J41" s="98"/>
      <c r="K41" s="98"/>
      <c r="L41" s="524"/>
      <c r="M41" s="524"/>
      <c r="N41" s="98"/>
      <c r="O41" s="98"/>
      <c r="P41" s="98"/>
      <c r="Q41" s="98"/>
      <c r="R41" s="98"/>
      <c r="S41" s="526"/>
    </row>
    <row r="42" spans="1:19" ht="9.9499999999999993" customHeight="1" x14ac:dyDescent="0.15">
      <c r="A42" s="522" t="s">
        <v>106</v>
      </c>
      <c r="B42" s="523" t="s">
        <v>21</v>
      </c>
      <c r="C42" s="524" t="s">
        <v>198</v>
      </c>
      <c r="D42" s="525">
        <v>1565</v>
      </c>
      <c r="E42" s="98" t="s">
        <v>198</v>
      </c>
      <c r="F42" s="98" t="s">
        <v>198</v>
      </c>
      <c r="G42" s="98" t="s">
        <v>198</v>
      </c>
      <c r="H42" s="98" t="s">
        <v>198</v>
      </c>
      <c r="I42" s="524" t="s">
        <v>198</v>
      </c>
      <c r="J42" s="98" t="s">
        <v>198</v>
      </c>
      <c r="K42" s="98" t="s">
        <v>198</v>
      </c>
      <c r="L42" s="524" t="s">
        <v>198</v>
      </c>
      <c r="M42" s="524" t="s">
        <v>198</v>
      </c>
      <c r="N42" s="98" t="s">
        <v>198</v>
      </c>
      <c r="O42" s="98" t="s">
        <v>198</v>
      </c>
      <c r="P42" s="98" t="s">
        <v>198</v>
      </c>
      <c r="Q42" s="98" t="s">
        <v>198</v>
      </c>
      <c r="R42" s="98">
        <f t="shared" si="0"/>
        <v>1565</v>
      </c>
      <c r="S42" s="526"/>
    </row>
    <row r="43" spans="1:19" ht="9.9499999999999993" customHeight="1" x14ac:dyDescent="0.15">
      <c r="A43" s="522" t="s">
        <v>106</v>
      </c>
      <c r="B43" s="523" t="s">
        <v>22</v>
      </c>
      <c r="C43" s="524" t="s">
        <v>198</v>
      </c>
      <c r="D43" s="525">
        <v>392</v>
      </c>
      <c r="E43" s="98" t="s">
        <v>198</v>
      </c>
      <c r="F43" s="98" t="s">
        <v>198</v>
      </c>
      <c r="G43" s="98" t="s">
        <v>198</v>
      </c>
      <c r="H43" s="98" t="s">
        <v>198</v>
      </c>
      <c r="I43" s="524" t="s">
        <v>198</v>
      </c>
      <c r="J43" s="98" t="s">
        <v>198</v>
      </c>
      <c r="K43" s="98" t="s">
        <v>198</v>
      </c>
      <c r="L43" s="524" t="s">
        <v>198</v>
      </c>
      <c r="M43" s="524" t="s">
        <v>198</v>
      </c>
      <c r="N43" s="98" t="s">
        <v>198</v>
      </c>
      <c r="O43" s="98" t="s">
        <v>198</v>
      </c>
      <c r="P43" s="98" t="s">
        <v>198</v>
      </c>
      <c r="Q43" s="98" t="s">
        <v>198</v>
      </c>
      <c r="R43" s="98">
        <f t="shared" si="0"/>
        <v>392</v>
      </c>
      <c r="S43" s="526"/>
    </row>
    <row r="44" spans="1:19" ht="9.9499999999999993" customHeight="1" x14ac:dyDescent="0.15">
      <c r="A44" s="522" t="s">
        <v>107</v>
      </c>
      <c r="B44" s="523" t="s">
        <v>21</v>
      </c>
      <c r="C44" s="524" t="s">
        <v>198</v>
      </c>
      <c r="D44" s="525">
        <v>44</v>
      </c>
      <c r="E44" s="98" t="s">
        <v>198</v>
      </c>
      <c r="F44" s="98" t="s">
        <v>198</v>
      </c>
      <c r="G44" s="98" t="s">
        <v>198</v>
      </c>
      <c r="H44" s="98" t="s">
        <v>198</v>
      </c>
      <c r="I44" s="524" t="s">
        <v>198</v>
      </c>
      <c r="J44" s="98" t="s">
        <v>198</v>
      </c>
      <c r="K44" s="98" t="s">
        <v>198</v>
      </c>
      <c r="L44" s="524" t="s">
        <v>198</v>
      </c>
      <c r="M44" s="524" t="s">
        <v>198</v>
      </c>
      <c r="N44" s="98" t="s">
        <v>198</v>
      </c>
      <c r="O44" s="98" t="s">
        <v>198</v>
      </c>
      <c r="P44" s="98" t="s">
        <v>198</v>
      </c>
      <c r="Q44" s="98" t="s">
        <v>198</v>
      </c>
      <c r="R44" s="98">
        <f t="shared" si="0"/>
        <v>44</v>
      </c>
      <c r="S44" s="526"/>
    </row>
    <row r="45" spans="1:19" ht="9.9499999999999993" customHeight="1" x14ac:dyDescent="0.15">
      <c r="A45" s="522" t="s">
        <v>107</v>
      </c>
      <c r="B45" s="523" t="s">
        <v>22</v>
      </c>
      <c r="C45" s="524" t="s">
        <v>198</v>
      </c>
      <c r="D45" s="525">
        <v>13</v>
      </c>
      <c r="E45" s="98" t="s">
        <v>198</v>
      </c>
      <c r="F45" s="98" t="s">
        <v>198</v>
      </c>
      <c r="G45" s="98" t="s">
        <v>198</v>
      </c>
      <c r="H45" s="98" t="s">
        <v>198</v>
      </c>
      <c r="I45" s="524" t="s">
        <v>198</v>
      </c>
      <c r="J45" s="98" t="s">
        <v>198</v>
      </c>
      <c r="K45" s="98" t="s">
        <v>198</v>
      </c>
      <c r="L45" s="524" t="s">
        <v>198</v>
      </c>
      <c r="M45" s="524" t="s">
        <v>198</v>
      </c>
      <c r="N45" s="98" t="s">
        <v>198</v>
      </c>
      <c r="O45" s="98" t="s">
        <v>198</v>
      </c>
      <c r="P45" s="98" t="s">
        <v>198</v>
      </c>
      <c r="Q45" s="98" t="s">
        <v>198</v>
      </c>
      <c r="R45" s="98">
        <f t="shared" si="0"/>
        <v>13</v>
      </c>
      <c r="S45" s="526"/>
    </row>
    <row r="46" spans="1:19" ht="9.9499999999999993" customHeight="1" x14ac:dyDescent="0.15">
      <c r="A46" s="522" t="s">
        <v>121</v>
      </c>
      <c r="B46" s="523" t="s">
        <v>21</v>
      </c>
      <c r="C46" s="524" t="s">
        <v>198</v>
      </c>
      <c r="D46" s="525">
        <v>99</v>
      </c>
      <c r="E46" s="98" t="s">
        <v>198</v>
      </c>
      <c r="F46" s="98" t="s">
        <v>198</v>
      </c>
      <c r="G46" s="98" t="s">
        <v>198</v>
      </c>
      <c r="H46" s="98" t="s">
        <v>198</v>
      </c>
      <c r="I46" s="524" t="s">
        <v>198</v>
      </c>
      <c r="J46" s="98" t="s">
        <v>198</v>
      </c>
      <c r="K46" s="98" t="s">
        <v>198</v>
      </c>
      <c r="L46" s="524" t="s">
        <v>198</v>
      </c>
      <c r="M46" s="524" t="s">
        <v>198</v>
      </c>
      <c r="N46" s="98" t="s">
        <v>198</v>
      </c>
      <c r="O46" s="98" t="s">
        <v>198</v>
      </c>
      <c r="P46" s="98" t="s">
        <v>198</v>
      </c>
      <c r="Q46" s="98" t="s">
        <v>198</v>
      </c>
      <c r="R46" s="98">
        <f t="shared" si="0"/>
        <v>99</v>
      </c>
      <c r="S46" s="526"/>
    </row>
    <row r="47" spans="1:19" ht="9.9499999999999993" customHeight="1" x14ac:dyDescent="0.15">
      <c r="A47" s="522" t="s">
        <v>121</v>
      </c>
      <c r="B47" s="523" t="s">
        <v>22</v>
      </c>
      <c r="C47" s="524" t="s">
        <v>198</v>
      </c>
      <c r="D47" s="525">
        <v>9</v>
      </c>
      <c r="E47" s="98" t="s">
        <v>198</v>
      </c>
      <c r="F47" s="98" t="s">
        <v>198</v>
      </c>
      <c r="G47" s="98" t="s">
        <v>198</v>
      </c>
      <c r="H47" s="98" t="s">
        <v>198</v>
      </c>
      <c r="I47" s="524" t="s">
        <v>198</v>
      </c>
      <c r="J47" s="98" t="s">
        <v>198</v>
      </c>
      <c r="K47" s="98" t="s">
        <v>198</v>
      </c>
      <c r="L47" s="524" t="s">
        <v>198</v>
      </c>
      <c r="M47" s="524" t="s">
        <v>198</v>
      </c>
      <c r="N47" s="98" t="s">
        <v>198</v>
      </c>
      <c r="O47" s="98" t="s">
        <v>198</v>
      </c>
      <c r="P47" s="98" t="s">
        <v>198</v>
      </c>
      <c r="Q47" s="98" t="s">
        <v>198</v>
      </c>
      <c r="R47" s="98">
        <f t="shared" si="0"/>
        <v>9</v>
      </c>
      <c r="S47" s="526"/>
    </row>
    <row r="48" spans="1:19" ht="9.9499999999999993" customHeight="1" x14ac:dyDescent="0.15">
      <c r="A48" s="522" t="s">
        <v>108</v>
      </c>
      <c r="B48" s="523" t="s">
        <v>21</v>
      </c>
      <c r="C48" s="524" t="s">
        <v>198</v>
      </c>
      <c r="D48" s="525">
        <v>5</v>
      </c>
      <c r="E48" s="98" t="s">
        <v>198</v>
      </c>
      <c r="F48" s="98" t="s">
        <v>198</v>
      </c>
      <c r="G48" s="98" t="s">
        <v>198</v>
      </c>
      <c r="H48" s="98" t="s">
        <v>198</v>
      </c>
      <c r="I48" s="524" t="s">
        <v>198</v>
      </c>
      <c r="J48" s="98" t="s">
        <v>198</v>
      </c>
      <c r="K48" s="98" t="s">
        <v>198</v>
      </c>
      <c r="L48" s="524" t="s">
        <v>198</v>
      </c>
      <c r="M48" s="524" t="s">
        <v>198</v>
      </c>
      <c r="N48" s="98" t="s">
        <v>198</v>
      </c>
      <c r="O48" s="98" t="s">
        <v>198</v>
      </c>
      <c r="P48" s="98" t="s">
        <v>198</v>
      </c>
      <c r="Q48" s="98" t="s">
        <v>198</v>
      </c>
      <c r="R48" s="98">
        <f t="shared" si="0"/>
        <v>5</v>
      </c>
      <c r="S48" s="526"/>
    </row>
    <row r="49" spans="1:19" ht="9.9499999999999993" customHeight="1" x14ac:dyDescent="0.15">
      <c r="A49" s="522" t="s">
        <v>108</v>
      </c>
      <c r="B49" s="523" t="s">
        <v>22</v>
      </c>
      <c r="C49" s="524" t="s">
        <v>198</v>
      </c>
      <c r="D49" s="525" t="s">
        <v>198</v>
      </c>
      <c r="E49" s="98" t="s">
        <v>198</v>
      </c>
      <c r="F49" s="98" t="s">
        <v>198</v>
      </c>
      <c r="G49" s="98" t="s">
        <v>198</v>
      </c>
      <c r="H49" s="98" t="s">
        <v>198</v>
      </c>
      <c r="I49" s="524" t="s">
        <v>198</v>
      </c>
      <c r="J49" s="98" t="s">
        <v>198</v>
      </c>
      <c r="K49" s="98" t="s">
        <v>198</v>
      </c>
      <c r="L49" s="524" t="s">
        <v>198</v>
      </c>
      <c r="M49" s="524" t="s">
        <v>198</v>
      </c>
      <c r="N49" s="98" t="s">
        <v>198</v>
      </c>
      <c r="O49" s="98" t="s">
        <v>198</v>
      </c>
      <c r="P49" s="98" t="s">
        <v>198</v>
      </c>
      <c r="Q49" s="98" t="s">
        <v>198</v>
      </c>
      <c r="R49" s="98">
        <f t="shared" si="0"/>
        <v>0</v>
      </c>
      <c r="S49" s="526"/>
    </row>
    <row r="50" spans="1:19" ht="9.9499999999999993" customHeight="1" x14ac:dyDescent="0.15">
      <c r="A50" s="522" t="s">
        <v>109</v>
      </c>
      <c r="B50" s="523" t="s">
        <v>21</v>
      </c>
      <c r="C50" s="524" t="s">
        <v>198</v>
      </c>
      <c r="D50" s="525">
        <v>245</v>
      </c>
      <c r="E50" s="98" t="s">
        <v>198</v>
      </c>
      <c r="F50" s="98" t="s">
        <v>198</v>
      </c>
      <c r="G50" s="98" t="s">
        <v>198</v>
      </c>
      <c r="H50" s="98" t="s">
        <v>198</v>
      </c>
      <c r="I50" s="524" t="s">
        <v>198</v>
      </c>
      <c r="J50" s="98" t="s">
        <v>198</v>
      </c>
      <c r="K50" s="98" t="s">
        <v>198</v>
      </c>
      <c r="L50" s="524" t="s">
        <v>198</v>
      </c>
      <c r="M50" s="524" t="s">
        <v>198</v>
      </c>
      <c r="N50" s="98" t="s">
        <v>198</v>
      </c>
      <c r="O50" s="98" t="s">
        <v>198</v>
      </c>
      <c r="P50" s="98" t="s">
        <v>198</v>
      </c>
      <c r="Q50" s="98" t="s">
        <v>198</v>
      </c>
      <c r="R50" s="98">
        <f t="shared" si="0"/>
        <v>245</v>
      </c>
      <c r="S50" s="526"/>
    </row>
    <row r="51" spans="1:19" ht="9.9499999999999993" customHeight="1" x14ac:dyDescent="0.15">
      <c r="A51" s="522" t="s">
        <v>109</v>
      </c>
      <c r="B51" s="523" t="s">
        <v>22</v>
      </c>
      <c r="C51" s="524" t="s">
        <v>198</v>
      </c>
      <c r="D51" s="525">
        <v>28</v>
      </c>
      <c r="E51" s="98" t="s">
        <v>198</v>
      </c>
      <c r="F51" s="98" t="s">
        <v>198</v>
      </c>
      <c r="G51" s="98" t="s">
        <v>198</v>
      </c>
      <c r="H51" s="98" t="s">
        <v>198</v>
      </c>
      <c r="I51" s="524" t="s">
        <v>198</v>
      </c>
      <c r="J51" s="98" t="s">
        <v>198</v>
      </c>
      <c r="K51" s="98" t="s">
        <v>198</v>
      </c>
      <c r="L51" s="524" t="s">
        <v>198</v>
      </c>
      <c r="M51" s="524" t="s">
        <v>198</v>
      </c>
      <c r="N51" s="98" t="s">
        <v>198</v>
      </c>
      <c r="O51" s="98" t="s">
        <v>198</v>
      </c>
      <c r="P51" s="98" t="s">
        <v>198</v>
      </c>
      <c r="Q51" s="98" t="s">
        <v>198</v>
      </c>
      <c r="R51" s="98">
        <f t="shared" si="0"/>
        <v>28</v>
      </c>
      <c r="S51" s="526"/>
    </row>
    <row r="52" spans="1:19" ht="9.9499999999999993" customHeight="1" x14ac:dyDescent="0.15">
      <c r="A52" s="522" t="s">
        <v>110</v>
      </c>
      <c r="B52" s="523" t="s">
        <v>21</v>
      </c>
      <c r="C52" s="524" t="s">
        <v>198</v>
      </c>
      <c r="D52" s="525">
        <v>104</v>
      </c>
      <c r="E52" s="98" t="s">
        <v>198</v>
      </c>
      <c r="F52" s="98" t="s">
        <v>198</v>
      </c>
      <c r="G52" s="98" t="s">
        <v>198</v>
      </c>
      <c r="H52" s="98" t="s">
        <v>198</v>
      </c>
      <c r="I52" s="524" t="s">
        <v>198</v>
      </c>
      <c r="J52" s="98" t="s">
        <v>198</v>
      </c>
      <c r="K52" s="98" t="s">
        <v>198</v>
      </c>
      <c r="L52" s="524" t="s">
        <v>198</v>
      </c>
      <c r="M52" s="524" t="s">
        <v>198</v>
      </c>
      <c r="N52" s="98" t="s">
        <v>198</v>
      </c>
      <c r="O52" s="98" t="s">
        <v>198</v>
      </c>
      <c r="P52" s="98" t="s">
        <v>198</v>
      </c>
      <c r="Q52" s="98" t="s">
        <v>198</v>
      </c>
      <c r="R52" s="98">
        <f t="shared" si="0"/>
        <v>104</v>
      </c>
      <c r="S52" s="526"/>
    </row>
    <row r="53" spans="1:19" ht="9.9499999999999993" customHeight="1" x14ac:dyDescent="0.15">
      <c r="A53" s="530" t="s">
        <v>110</v>
      </c>
      <c r="B53" s="531" t="s">
        <v>22</v>
      </c>
      <c r="C53" s="532" t="s">
        <v>198</v>
      </c>
      <c r="D53" s="534">
        <v>10</v>
      </c>
      <c r="E53" s="533" t="s">
        <v>198</v>
      </c>
      <c r="F53" s="533" t="s">
        <v>198</v>
      </c>
      <c r="G53" s="533" t="s">
        <v>198</v>
      </c>
      <c r="H53" s="533" t="s">
        <v>198</v>
      </c>
      <c r="I53" s="532" t="s">
        <v>198</v>
      </c>
      <c r="J53" s="533" t="s">
        <v>198</v>
      </c>
      <c r="K53" s="533" t="s">
        <v>198</v>
      </c>
      <c r="L53" s="532" t="s">
        <v>198</v>
      </c>
      <c r="M53" s="532" t="s">
        <v>198</v>
      </c>
      <c r="N53" s="533" t="s">
        <v>198</v>
      </c>
      <c r="O53" s="533" t="s">
        <v>198</v>
      </c>
      <c r="P53" s="533" t="s">
        <v>198</v>
      </c>
      <c r="Q53" s="533" t="s">
        <v>198</v>
      </c>
      <c r="R53" s="533">
        <f t="shared" si="0"/>
        <v>10</v>
      </c>
      <c r="S53" s="526"/>
    </row>
    <row r="54" spans="1:19" ht="9.9499999999999993" customHeight="1" x14ac:dyDescent="0.15">
      <c r="A54" s="522"/>
      <c r="B54" s="523"/>
      <c r="C54" s="524"/>
      <c r="D54" s="525"/>
      <c r="E54" s="98"/>
      <c r="F54" s="98"/>
      <c r="G54" s="98"/>
      <c r="H54" s="98"/>
      <c r="I54" s="524"/>
      <c r="J54" s="98"/>
      <c r="K54" s="98"/>
      <c r="L54" s="524"/>
      <c r="M54" s="524"/>
      <c r="N54" s="98"/>
      <c r="O54" s="98"/>
      <c r="P54" s="98"/>
      <c r="Q54" s="98"/>
      <c r="R54" s="98"/>
      <c r="S54" s="526"/>
    </row>
    <row r="55" spans="1:19" ht="9.9499999999999993" customHeight="1" x14ac:dyDescent="0.15">
      <c r="A55" s="536" t="s">
        <v>30</v>
      </c>
      <c r="B55" s="537" t="s">
        <v>21</v>
      </c>
      <c r="C55" s="524">
        <v>0</v>
      </c>
      <c r="D55" s="524">
        <v>0</v>
      </c>
      <c r="E55" s="98">
        <v>0</v>
      </c>
      <c r="F55" s="98">
        <v>0</v>
      </c>
      <c r="G55" s="98">
        <v>0</v>
      </c>
      <c r="H55" s="98">
        <v>0</v>
      </c>
      <c r="I55" s="524">
        <v>0</v>
      </c>
      <c r="J55" s="98">
        <v>0</v>
      </c>
      <c r="K55" s="98">
        <v>0</v>
      </c>
      <c r="L55" s="538">
        <v>8414</v>
      </c>
      <c r="M55" s="538">
        <v>12387</v>
      </c>
      <c r="N55" s="98">
        <v>0</v>
      </c>
      <c r="O55" s="98">
        <v>0</v>
      </c>
      <c r="P55" s="98">
        <v>0</v>
      </c>
      <c r="Q55" s="98">
        <v>0</v>
      </c>
      <c r="R55" s="98">
        <v>20801</v>
      </c>
      <c r="S55" s="526"/>
    </row>
    <row r="56" spans="1:19" ht="9.9499999999999993" customHeight="1" x14ac:dyDescent="0.15">
      <c r="A56" s="536"/>
      <c r="B56" s="537" t="s">
        <v>22</v>
      </c>
      <c r="C56" s="524">
        <v>0</v>
      </c>
      <c r="D56" s="524">
        <v>0</v>
      </c>
      <c r="E56" s="98">
        <v>0</v>
      </c>
      <c r="F56" s="98">
        <v>0</v>
      </c>
      <c r="G56" s="98">
        <v>0</v>
      </c>
      <c r="H56" s="98">
        <v>0</v>
      </c>
      <c r="I56" s="524">
        <v>0</v>
      </c>
      <c r="J56" s="98">
        <v>0</v>
      </c>
      <c r="K56" s="98">
        <v>0</v>
      </c>
      <c r="L56" s="538">
        <v>641</v>
      </c>
      <c r="M56" s="538">
        <v>5204</v>
      </c>
      <c r="N56" s="98">
        <v>0</v>
      </c>
      <c r="O56" s="98">
        <v>0</v>
      </c>
      <c r="P56" s="98">
        <v>0</v>
      </c>
      <c r="Q56" s="98">
        <v>0</v>
      </c>
      <c r="R56" s="98">
        <v>5845</v>
      </c>
      <c r="S56" s="526"/>
    </row>
    <row r="57" spans="1:19" ht="9.9499999999999993" customHeight="1" x14ac:dyDescent="0.15">
      <c r="A57" s="536" t="s">
        <v>31</v>
      </c>
      <c r="B57" s="537" t="s">
        <v>21</v>
      </c>
      <c r="C57" s="524">
        <v>0</v>
      </c>
      <c r="D57" s="538">
        <v>25</v>
      </c>
      <c r="E57" s="98">
        <v>0</v>
      </c>
      <c r="F57" s="98">
        <v>0</v>
      </c>
      <c r="G57" s="98">
        <v>0</v>
      </c>
      <c r="H57" s="98">
        <v>0</v>
      </c>
      <c r="I57" s="524">
        <v>0</v>
      </c>
      <c r="J57" s="98">
        <v>0</v>
      </c>
      <c r="K57" s="98">
        <v>0</v>
      </c>
      <c r="L57" s="524">
        <v>0</v>
      </c>
      <c r="M57" s="524">
        <v>0</v>
      </c>
      <c r="N57" s="98">
        <v>0</v>
      </c>
      <c r="O57" s="98">
        <v>0</v>
      </c>
      <c r="P57" s="98">
        <v>0</v>
      </c>
      <c r="Q57" s="98">
        <v>0</v>
      </c>
      <c r="R57" s="98">
        <v>25</v>
      </c>
      <c r="S57" s="526"/>
    </row>
    <row r="58" spans="1:19" ht="9.9499999999999993" customHeight="1" x14ac:dyDescent="0.15">
      <c r="A58" s="536"/>
      <c r="B58" s="537" t="s">
        <v>22</v>
      </c>
      <c r="C58" s="524">
        <v>0</v>
      </c>
      <c r="D58" s="538">
        <v>18</v>
      </c>
      <c r="E58" s="98">
        <v>0</v>
      </c>
      <c r="F58" s="98">
        <v>0</v>
      </c>
      <c r="G58" s="98">
        <v>0</v>
      </c>
      <c r="H58" s="98">
        <v>0</v>
      </c>
      <c r="I58" s="524">
        <v>0</v>
      </c>
      <c r="J58" s="98">
        <v>0</v>
      </c>
      <c r="K58" s="98">
        <v>0</v>
      </c>
      <c r="L58" s="524">
        <v>0</v>
      </c>
      <c r="M58" s="524">
        <v>0</v>
      </c>
      <c r="N58" s="98">
        <v>0</v>
      </c>
      <c r="O58" s="98">
        <v>0</v>
      </c>
      <c r="P58" s="98">
        <v>0</v>
      </c>
      <c r="Q58" s="98">
        <v>0</v>
      </c>
      <c r="R58" s="98">
        <v>18</v>
      </c>
      <c r="S58" s="526"/>
    </row>
    <row r="59" spans="1:19" ht="9.9499999999999993" customHeight="1" x14ac:dyDescent="0.15">
      <c r="A59" s="536" t="s">
        <v>32</v>
      </c>
      <c r="B59" s="537" t="s">
        <v>21</v>
      </c>
      <c r="C59" s="524">
        <v>0</v>
      </c>
      <c r="D59" s="538">
        <v>3772</v>
      </c>
      <c r="E59" s="98">
        <v>0</v>
      </c>
      <c r="F59" s="98">
        <v>0</v>
      </c>
      <c r="G59" s="98">
        <v>0</v>
      </c>
      <c r="H59" s="98">
        <v>0</v>
      </c>
      <c r="I59" s="538">
        <v>162</v>
      </c>
      <c r="J59" s="98">
        <v>0</v>
      </c>
      <c r="K59" s="98">
        <v>0</v>
      </c>
      <c r="L59" s="524">
        <v>0</v>
      </c>
      <c r="M59" s="524">
        <v>0</v>
      </c>
      <c r="N59" s="98">
        <v>0</v>
      </c>
      <c r="O59" s="98">
        <v>0</v>
      </c>
      <c r="P59" s="98">
        <v>0</v>
      </c>
      <c r="Q59" s="98">
        <v>0</v>
      </c>
      <c r="R59" s="98">
        <v>3934</v>
      </c>
      <c r="S59" s="526"/>
    </row>
    <row r="60" spans="1:19" ht="9.9499999999999993" customHeight="1" x14ac:dyDescent="0.15">
      <c r="A60" s="536"/>
      <c r="B60" s="537" t="s">
        <v>22</v>
      </c>
      <c r="C60" s="524">
        <v>0</v>
      </c>
      <c r="D60" s="538">
        <v>2595</v>
      </c>
      <c r="E60" s="98">
        <v>0</v>
      </c>
      <c r="F60" s="98">
        <v>0</v>
      </c>
      <c r="G60" s="98">
        <v>0</v>
      </c>
      <c r="H60" s="98">
        <v>0</v>
      </c>
      <c r="I60" s="538">
        <v>35</v>
      </c>
      <c r="J60" s="98">
        <v>0</v>
      </c>
      <c r="K60" s="98">
        <v>0</v>
      </c>
      <c r="L60" s="524">
        <v>0</v>
      </c>
      <c r="M60" s="524">
        <v>0</v>
      </c>
      <c r="N60" s="98">
        <v>0</v>
      </c>
      <c r="O60" s="98">
        <v>0</v>
      </c>
      <c r="P60" s="98">
        <v>0</v>
      </c>
      <c r="Q60" s="98">
        <v>0</v>
      </c>
      <c r="R60" s="98">
        <v>2630</v>
      </c>
      <c r="S60" s="526"/>
    </row>
    <row r="61" spans="1:19" ht="9.9499999999999993" customHeight="1" x14ac:dyDescent="0.15">
      <c r="A61" s="536" t="s">
        <v>33</v>
      </c>
      <c r="B61" s="537" t="s">
        <v>21</v>
      </c>
      <c r="C61" s="524">
        <v>0</v>
      </c>
      <c r="D61" s="538">
        <v>2062</v>
      </c>
      <c r="E61" s="98">
        <v>0</v>
      </c>
      <c r="F61" s="98">
        <v>0</v>
      </c>
      <c r="G61" s="98">
        <v>0</v>
      </c>
      <c r="H61" s="98">
        <v>0</v>
      </c>
      <c r="I61" s="524">
        <v>0</v>
      </c>
      <c r="J61" s="98">
        <v>0</v>
      </c>
      <c r="K61" s="98">
        <v>0</v>
      </c>
      <c r="L61" s="524">
        <v>0</v>
      </c>
      <c r="M61" s="524">
        <v>0</v>
      </c>
      <c r="N61" s="98">
        <v>0</v>
      </c>
      <c r="O61" s="98">
        <v>0</v>
      </c>
      <c r="P61" s="98">
        <v>0</v>
      </c>
      <c r="Q61" s="98">
        <v>0</v>
      </c>
      <c r="R61" s="98">
        <v>2062</v>
      </c>
      <c r="S61" s="526"/>
    </row>
    <row r="62" spans="1:19" ht="9.9499999999999993" customHeight="1" x14ac:dyDescent="0.15">
      <c r="A62" s="536"/>
      <c r="B62" s="537" t="s">
        <v>22</v>
      </c>
      <c r="C62" s="524">
        <v>0</v>
      </c>
      <c r="D62" s="538">
        <v>452</v>
      </c>
      <c r="E62" s="98">
        <v>0</v>
      </c>
      <c r="F62" s="98">
        <v>0</v>
      </c>
      <c r="G62" s="98">
        <v>0</v>
      </c>
      <c r="H62" s="98">
        <v>0</v>
      </c>
      <c r="I62" s="524">
        <v>0</v>
      </c>
      <c r="J62" s="98">
        <v>0</v>
      </c>
      <c r="K62" s="98">
        <v>0</v>
      </c>
      <c r="L62" s="524">
        <v>0</v>
      </c>
      <c r="M62" s="524">
        <v>0</v>
      </c>
      <c r="N62" s="98">
        <v>0</v>
      </c>
      <c r="O62" s="98">
        <v>0</v>
      </c>
      <c r="P62" s="98">
        <v>0</v>
      </c>
      <c r="Q62" s="98">
        <v>0</v>
      </c>
      <c r="R62" s="98">
        <v>452</v>
      </c>
      <c r="S62" s="526"/>
    </row>
    <row r="63" spans="1:19" ht="9.9499999999999993" customHeight="1" x14ac:dyDescent="0.15">
      <c r="A63" s="536" t="s">
        <v>34</v>
      </c>
      <c r="B63" s="537" t="s">
        <v>21</v>
      </c>
      <c r="C63" s="538">
        <v>0</v>
      </c>
      <c r="D63" s="524">
        <v>0</v>
      </c>
      <c r="E63" s="98">
        <v>0</v>
      </c>
      <c r="F63" s="98">
        <v>0</v>
      </c>
      <c r="G63" s="98">
        <v>0</v>
      </c>
      <c r="H63" s="98">
        <v>0</v>
      </c>
      <c r="I63" s="98">
        <v>0</v>
      </c>
      <c r="J63" s="98">
        <v>0</v>
      </c>
      <c r="K63" s="98">
        <v>0</v>
      </c>
      <c r="L63" s="98">
        <v>0</v>
      </c>
      <c r="M63" s="98">
        <v>0</v>
      </c>
      <c r="N63" s="98">
        <v>0</v>
      </c>
      <c r="O63" s="98">
        <v>0</v>
      </c>
      <c r="P63" s="98">
        <v>0</v>
      </c>
      <c r="Q63" s="98">
        <v>0</v>
      </c>
      <c r="R63" s="98">
        <v>0</v>
      </c>
      <c r="S63" s="526"/>
    </row>
    <row r="64" spans="1:19" ht="9.9499999999999993" customHeight="1" x14ac:dyDescent="0.15">
      <c r="A64" s="536"/>
      <c r="B64" s="537" t="s">
        <v>22</v>
      </c>
      <c r="C64" s="538">
        <v>0</v>
      </c>
      <c r="D64" s="524">
        <v>0</v>
      </c>
      <c r="E64" s="98">
        <v>0</v>
      </c>
      <c r="F64" s="98">
        <v>0</v>
      </c>
      <c r="G64" s="98">
        <v>0</v>
      </c>
      <c r="H64" s="98">
        <v>0</v>
      </c>
      <c r="I64" s="98">
        <v>0</v>
      </c>
      <c r="J64" s="98">
        <v>0</v>
      </c>
      <c r="K64" s="98">
        <v>0</v>
      </c>
      <c r="L64" s="98">
        <v>0</v>
      </c>
      <c r="M64" s="98">
        <v>0</v>
      </c>
      <c r="N64" s="98">
        <v>0</v>
      </c>
      <c r="O64" s="98">
        <v>0</v>
      </c>
      <c r="P64" s="98">
        <v>0</v>
      </c>
      <c r="Q64" s="98">
        <v>0</v>
      </c>
      <c r="R64" s="98">
        <v>0</v>
      </c>
      <c r="S64" s="526"/>
    </row>
    <row r="65" spans="1:18" ht="11.25" customHeight="1" x14ac:dyDescent="0.15">
      <c r="A65" s="356" t="s">
        <v>35</v>
      </c>
      <c r="B65" s="539" t="s">
        <v>21</v>
      </c>
      <c r="C65" s="496">
        <v>0</v>
      </c>
      <c r="D65" s="496">
        <v>5859</v>
      </c>
      <c r="E65" s="496">
        <v>0</v>
      </c>
      <c r="F65" s="496">
        <v>0</v>
      </c>
      <c r="G65" s="496">
        <v>0</v>
      </c>
      <c r="H65" s="496">
        <v>0</v>
      </c>
      <c r="I65" s="496">
        <v>162</v>
      </c>
      <c r="J65" s="496">
        <v>0</v>
      </c>
      <c r="K65" s="496">
        <v>0</v>
      </c>
      <c r="L65" s="496">
        <v>8414</v>
      </c>
      <c r="M65" s="496">
        <v>12387</v>
      </c>
      <c r="N65" s="496">
        <v>0</v>
      </c>
      <c r="O65" s="496">
        <v>0</v>
      </c>
      <c r="P65" s="496">
        <v>0</v>
      </c>
      <c r="Q65" s="496">
        <v>0</v>
      </c>
      <c r="R65" s="496">
        <v>26822</v>
      </c>
    </row>
    <row r="66" spans="1:18" ht="11.25" customHeight="1" x14ac:dyDescent="0.15">
      <c r="A66" s="353"/>
      <c r="B66" s="540" t="s">
        <v>22</v>
      </c>
      <c r="C66" s="497">
        <v>0</v>
      </c>
      <c r="D66" s="497">
        <v>3065</v>
      </c>
      <c r="E66" s="497">
        <v>0</v>
      </c>
      <c r="F66" s="497">
        <v>0</v>
      </c>
      <c r="G66" s="497">
        <v>0</v>
      </c>
      <c r="H66" s="497">
        <v>0</v>
      </c>
      <c r="I66" s="497">
        <v>35</v>
      </c>
      <c r="J66" s="497">
        <v>0</v>
      </c>
      <c r="K66" s="497">
        <v>0</v>
      </c>
      <c r="L66" s="497">
        <v>641</v>
      </c>
      <c r="M66" s="497">
        <v>5204</v>
      </c>
      <c r="N66" s="497">
        <v>0</v>
      </c>
      <c r="O66" s="497">
        <v>0</v>
      </c>
      <c r="P66" s="497">
        <v>0</v>
      </c>
      <c r="Q66" s="497">
        <v>0</v>
      </c>
      <c r="R66" s="497">
        <v>8945</v>
      </c>
    </row>
    <row r="68" spans="1:18" ht="11.25" x14ac:dyDescent="0.15">
      <c r="C68" s="193" t="s">
        <v>36</v>
      </c>
      <c r="D68" s="193"/>
      <c r="E68" s="182"/>
      <c r="F68" s="193" t="s">
        <v>37</v>
      </c>
      <c r="G68" s="193"/>
      <c r="H68" s="193"/>
      <c r="I68" s="199"/>
      <c r="J68" s="193" t="s">
        <v>38</v>
      </c>
      <c r="K68" s="199"/>
      <c r="L68" s="193" t="s">
        <v>39</v>
      </c>
      <c r="M68" s="199"/>
      <c r="N68" s="199"/>
      <c r="O68" s="302"/>
      <c r="P68" s="195" t="s">
        <v>40</v>
      </c>
    </row>
    <row r="69" spans="1:18" ht="11.25" x14ac:dyDescent="0.15">
      <c r="C69" s="193" t="s">
        <v>41</v>
      </c>
      <c r="D69" s="193"/>
      <c r="E69" s="182"/>
      <c r="F69" s="193" t="s">
        <v>42</v>
      </c>
      <c r="G69" s="193"/>
      <c r="H69" s="193"/>
      <c r="I69" s="199"/>
      <c r="J69" s="193" t="s">
        <v>43</v>
      </c>
      <c r="K69" s="199"/>
      <c r="L69" s="193" t="s">
        <v>44</v>
      </c>
      <c r="M69" s="199"/>
      <c r="N69" s="199"/>
      <c r="O69" s="302"/>
      <c r="P69" s="193" t="s">
        <v>45</v>
      </c>
    </row>
    <row r="70" spans="1:18" ht="11.25" x14ac:dyDescent="0.15">
      <c r="C70" s="193" t="s">
        <v>46</v>
      </c>
      <c r="D70" s="193"/>
      <c r="E70" s="182"/>
      <c r="F70" s="193" t="s">
        <v>47</v>
      </c>
      <c r="G70" s="193"/>
      <c r="H70" s="193"/>
      <c r="I70" s="199"/>
      <c r="J70" s="195" t="s">
        <v>48</v>
      </c>
      <c r="K70" s="199"/>
      <c r="L70" s="195" t="s">
        <v>49</v>
      </c>
      <c r="M70" s="199"/>
      <c r="N70" s="199"/>
      <c r="O70" s="302"/>
      <c r="P70" s="195" t="s">
        <v>50</v>
      </c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1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workbookViewId="0">
      <selection sqref="A1:R1"/>
    </sheetView>
  </sheetViews>
  <sheetFormatPr baseColWidth="10" defaultRowHeight="15" x14ac:dyDescent="0.25"/>
  <cols>
    <col min="1" max="1" width="18.85546875" style="23" bestFit="1" customWidth="1"/>
    <col min="2" max="2" width="3.85546875" style="23" customWidth="1"/>
    <col min="3" max="18" width="6.7109375" style="23" customWidth="1"/>
    <col min="19" max="16384" width="11.42578125" style="23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82" customFormat="1" ht="12.75" customHeight="1" x14ac:dyDescent="0.25">
      <c r="A4" s="804" t="s">
        <v>51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82" customFormat="1" x14ac:dyDescent="0.25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4"/>
      <c r="M5" s="184"/>
      <c r="N5" s="184"/>
      <c r="O5" s="184"/>
      <c r="P5" s="184"/>
      <c r="Q5" s="184"/>
      <c r="R5" s="184"/>
    </row>
    <row r="6" spans="1:19" s="182" customFormat="1" ht="12.75" customHeight="1" x14ac:dyDescent="0.25">
      <c r="A6" s="5" t="s">
        <v>3</v>
      </c>
      <c r="B6" s="185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186" t="s">
        <v>13</v>
      </c>
      <c r="M6" s="18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9" s="182" customFormat="1" ht="9.9499999999999993" customHeight="1" x14ac:dyDescent="0.25">
      <c r="A7" s="10" t="s">
        <v>53</v>
      </c>
      <c r="B7" s="10" t="s">
        <v>21</v>
      </c>
      <c r="C7" s="60">
        <v>0</v>
      </c>
      <c r="D7" s="60">
        <v>0</v>
      </c>
      <c r="E7" s="60">
        <v>0</v>
      </c>
      <c r="F7" s="60">
        <v>0</v>
      </c>
      <c r="G7" s="60">
        <v>0</v>
      </c>
      <c r="H7" s="60">
        <v>0</v>
      </c>
      <c r="I7" s="61">
        <v>0</v>
      </c>
      <c r="J7" s="61">
        <v>0</v>
      </c>
      <c r="K7" s="61">
        <v>0</v>
      </c>
      <c r="L7" s="60">
        <v>0</v>
      </c>
      <c r="M7" s="61">
        <v>332</v>
      </c>
      <c r="N7" s="60">
        <v>0</v>
      </c>
      <c r="O7" s="60">
        <v>0</v>
      </c>
      <c r="P7" s="60">
        <v>0</v>
      </c>
      <c r="Q7" s="60">
        <v>0</v>
      </c>
      <c r="R7" s="60">
        <f>SUM(C7:Q7)</f>
        <v>332</v>
      </c>
    </row>
    <row r="8" spans="1:19" s="182" customFormat="1" ht="9.9499999999999993" customHeight="1" x14ac:dyDescent="0.25">
      <c r="A8" s="10" t="s">
        <v>53</v>
      </c>
      <c r="B8" s="10" t="s">
        <v>22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1">
        <v>0</v>
      </c>
      <c r="J8" s="61">
        <v>0</v>
      </c>
      <c r="K8" s="61">
        <v>0</v>
      </c>
      <c r="L8" s="60">
        <v>0</v>
      </c>
      <c r="M8" s="61">
        <v>93</v>
      </c>
      <c r="N8" s="60">
        <v>0</v>
      </c>
      <c r="O8" s="60">
        <v>0</v>
      </c>
      <c r="P8" s="60">
        <v>0</v>
      </c>
      <c r="Q8" s="60">
        <v>0</v>
      </c>
      <c r="R8" s="60">
        <f t="shared" ref="R8:R36" si="0">SUM(C8:Q8)</f>
        <v>93</v>
      </c>
    </row>
    <row r="9" spans="1:19" s="182" customFormat="1" ht="9.9499999999999993" customHeight="1" x14ac:dyDescent="0.25">
      <c r="A9" s="10" t="s">
        <v>54</v>
      </c>
      <c r="B9" s="10" t="s">
        <v>21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1">
        <v>0</v>
      </c>
      <c r="J9" s="61">
        <v>0</v>
      </c>
      <c r="K9" s="61">
        <v>0</v>
      </c>
      <c r="L9" s="60">
        <v>0</v>
      </c>
      <c r="M9" s="61">
        <v>8</v>
      </c>
      <c r="N9" s="60">
        <v>0</v>
      </c>
      <c r="O9" s="60">
        <v>0</v>
      </c>
      <c r="P9" s="60">
        <v>0</v>
      </c>
      <c r="Q9" s="60">
        <v>0</v>
      </c>
      <c r="R9" s="60">
        <f t="shared" si="0"/>
        <v>8</v>
      </c>
    </row>
    <row r="10" spans="1:19" s="182" customFormat="1" ht="9.9499999999999993" customHeight="1" x14ac:dyDescent="0.25">
      <c r="A10" s="10" t="s">
        <v>54</v>
      </c>
      <c r="B10" s="10" t="s">
        <v>22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1">
        <v>0</v>
      </c>
      <c r="J10" s="61">
        <v>0</v>
      </c>
      <c r="K10" s="61">
        <v>0</v>
      </c>
      <c r="L10" s="60">
        <v>0</v>
      </c>
      <c r="M10" s="61">
        <v>3</v>
      </c>
      <c r="N10" s="60">
        <v>0</v>
      </c>
      <c r="O10" s="60">
        <v>0</v>
      </c>
      <c r="P10" s="60">
        <v>0</v>
      </c>
      <c r="Q10" s="60">
        <v>0</v>
      </c>
      <c r="R10" s="60">
        <f t="shared" si="0"/>
        <v>3</v>
      </c>
    </row>
    <row r="11" spans="1:19" s="187" customFormat="1" ht="9.9499999999999993" customHeight="1" x14ac:dyDescent="0.25">
      <c r="A11" s="10" t="s">
        <v>55</v>
      </c>
      <c r="B11" s="10" t="s">
        <v>21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  <c r="H11" s="60">
        <v>0</v>
      </c>
      <c r="I11" s="61">
        <v>0</v>
      </c>
      <c r="J11" s="61">
        <v>0</v>
      </c>
      <c r="K11" s="61">
        <v>0</v>
      </c>
      <c r="L11" s="60">
        <v>0</v>
      </c>
      <c r="M11" s="61">
        <v>41</v>
      </c>
      <c r="N11" s="60">
        <v>0</v>
      </c>
      <c r="O11" s="60">
        <v>0</v>
      </c>
      <c r="P11" s="60">
        <v>0</v>
      </c>
      <c r="Q11" s="60">
        <v>0</v>
      </c>
      <c r="R11" s="60">
        <f t="shared" si="0"/>
        <v>41</v>
      </c>
      <c r="S11" s="96"/>
    </row>
    <row r="12" spans="1:19" ht="9.9499999999999993" customHeight="1" x14ac:dyDescent="0.25">
      <c r="A12" s="116" t="s">
        <v>55</v>
      </c>
      <c r="B12" s="116" t="s">
        <v>22</v>
      </c>
      <c r="C12" s="287">
        <v>0</v>
      </c>
      <c r="D12" s="287">
        <v>0</v>
      </c>
      <c r="E12" s="287">
        <v>0</v>
      </c>
      <c r="F12" s="287">
        <v>0</v>
      </c>
      <c r="G12" s="287">
        <v>0</v>
      </c>
      <c r="H12" s="287">
        <v>0</v>
      </c>
      <c r="I12" s="66">
        <v>0</v>
      </c>
      <c r="J12" s="66">
        <v>0</v>
      </c>
      <c r="K12" s="66">
        <v>0</v>
      </c>
      <c r="L12" s="287">
        <v>0</v>
      </c>
      <c r="M12" s="66">
        <v>12</v>
      </c>
      <c r="N12" s="287">
        <v>0</v>
      </c>
      <c r="O12" s="287">
        <v>0</v>
      </c>
      <c r="P12" s="287">
        <v>0</v>
      </c>
      <c r="Q12" s="287">
        <v>0</v>
      </c>
      <c r="R12" s="287">
        <f t="shared" si="0"/>
        <v>12</v>
      </c>
      <c r="S12" s="288"/>
    </row>
    <row r="13" spans="1:19" ht="9.9499999999999993" customHeight="1" x14ac:dyDescent="0.25">
      <c r="A13" s="10" t="s">
        <v>23</v>
      </c>
      <c r="B13" s="10" t="s">
        <v>21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1">
        <v>0</v>
      </c>
      <c r="J13" s="61">
        <v>172973</v>
      </c>
      <c r="K13" s="61">
        <v>0</v>
      </c>
      <c r="L13" s="60">
        <v>0</v>
      </c>
      <c r="M13" s="61">
        <v>0</v>
      </c>
      <c r="N13" s="60">
        <v>0</v>
      </c>
      <c r="O13" s="60">
        <v>0</v>
      </c>
      <c r="P13" s="60">
        <v>0</v>
      </c>
      <c r="Q13" s="60">
        <v>0</v>
      </c>
      <c r="R13" s="60">
        <f t="shared" si="0"/>
        <v>172973</v>
      </c>
      <c r="S13" s="288"/>
    </row>
    <row r="14" spans="1:19" ht="9.9499999999999993" customHeight="1" x14ac:dyDescent="0.25">
      <c r="A14" s="10" t="s">
        <v>23</v>
      </c>
      <c r="B14" s="10" t="s">
        <v>22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1">
        <v>0</v>
      </c>
      <c r="J14" s="61">
        <v>38671</v>
      </c>
      <c r="K14" s="61">
        <v>1015</v>
      </c>
      <c r="L14" s="60">
        <v>0</v>
      </c>
      <c r="M14" s="61">
        <v>0</v>
      </c>
      <c r="N14" s="60">
        <v>0</v>
      </c>
      <c r="O14" s="60">
        <v>0</v>
      </c>
      <c r="P14" s="60">
        <v>0</v>
      </c>
      <c r="Q14" s="60">
        <v>0</v>
      </c>
      <c r="R14" s="60">
        <f t="shared" si="0"/>
        <v>39686</v>
      </c>
      <c r="S14" s="288"/>
    </row>
    <row r="15" spans="1:19" ht="9.9499999999999993" customHeight="1" x14ac:dyDescent="0.25">
      <c r="A15" s="10" t="s">
        <v>57</v>
      </c>
      <c r="B15" s="10" t="s">
        <v>21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1">
        <v>0</v>
      </c>
      <c r="J15" s="61">
        <v>20</v>
      </c>
      <c r="K15" s="61">
        <v>0</v>
      </c>
      <c r="L15" s="60">
        <v>0</v>
      </c>
      <c r="M15" s="61">
        <v>0</v>
      </c>
      <c r="N15" s="60">
        <v>0</v>
      </c>
      <c r="O15" s="60">
        <v>0</v>
      </c>
      <c r="P15" s="60">
        <v>0</v>
      </c>
      <c r="Q15" s="60">
        <v>0</v>
      </c>
      <c r="R15" s="60">
        <f t="shared" si="0"/>
        <v>20</v>
      </c>
      <c r="S15" s="288"/>
    </row>
    <row r="16" spans="1:19" ht="9.9499999999999993" customHeight="1" x14ac:dyDescent="0.25">
      <c r="A16" s="10" t="s">
        <v>57</v>
      </c>
      <c r="B16" s="10" t="s">
        <v>22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1">
        <v>0</v>
      </c>
      <c r="J16" s="61">
        <v>4</v>
      </c>
      <c r="K16" s="61">
        <v>0</v>
      </c>
      <c r="L16" s="60">
        <v>0</v>
      </c>
      <c r="M16" s="61">
        <v>0</v>
      </c>
      <c r="N16" s="60">
        <v>0</v>
      </c>
      <c r="O16" s="60">
        <v>0</v>
      </c>
      <c r="P16" s="60">
        <v>0</v>
      </c>
      <c r="Q16" s="60">
        <v>0</v>
      </c>
      <c r="R16" s="60">
        <f t="shared" si="0"/>
        <v>4</v>
      </c>
      <c r="S16" s="288"/>
    </row>
    <row r="17" spans="1:19" ht="9.9499999999999993" customHeight="1" x14ac:dyDescent="0.25">
      <c r="A17" s="10" t="s">
        <v>203</v>
      </c>
      <c r="B17" s="10" t="s">
        <v>21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1">
        <v>0</v>
      </c>
      <c r="J17" s="61">
        <v>1</v>
      </c>
      <c r="K17" s="61">
        <v>0</v>
      </c>
      <c r="L17" s="60">
        <v>0</v>
      </c>
      <c r="M17" s="61">
        <v>0</v>
      </c>
      <c r="N17" s="60">
        <v>0</v>
      </c>
      <c r="O17" s="60">
        <v>0</v>
      </c>
      <c r="P17" s="60">
        <v>0</v>
      </c>
      <c r="Q17" s="60">
        <v>0</v>
      </c>
      <c r="R17" s="60">
        <f t="shared" si="0"/>
        <v>1</v>
      </c>
      <c r="S17" s="288"/>
    </row>
    <row r="18" spans="1:19" ht="9.9499999999999993" customHeight="1" x14ac:dyDescent="0.25">
      <c r="A18" s="10" t="s">
        <v>203</v>
      </c>
      <c r="B18" s="10" t="s">
        <v>22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  <c r="H18" s="60">
        <v>0</v>
      </c>
      <c r="I18" s="61">
        <v>0</v>
      </c>
      <c r="J18" s="61">
        <v>0</v>
      </c>
      <c r="K18" s="61">
        <v>0</v>
      </c>
      <c r="L18" s="60">
        <v>0</v>
      </c>
      <c r="M18" s="61">
        <v>0</v>
      </c>
      <c r="N18" s="60">
        <v>0</v>
      </c>
      <c r="O18" s="60">
        <v>0</v>
      </c>
      <c r="P18" s="60">
        <v>0</v>
      </c>
      <c r="Q18" s="60">
        <v>0</v>
      </c>
      <c r="R18" s="60">
        <f t="shared" si="0"/>
        <v>0</v>
      </c>
      <c r="S18" s="288"/>
    </row>
    <row r="19" spans="1:19" ht="9.9499999999999993" customHeight="1" x14ac:dyDescent="0.25">
      <c r="A19" s="10" t="s">
        <v>67</v>
      </c>
      <c r="B19" s="10" t="s">
        <v>21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  <c r="H19" s="60">
        <v>0</v>
      </c>
      <c r="I19" s="61">
        <v>0</v>
      </c>
      <c r="J19" s="61">
        <v>6</v>
      </c>
      <c r="K19" s="61">
        <v>0</v>
      </c>
      <c r="L19" s="60">
        <v>0</v>
      </c>
      <c r="M19" s="61">
        <v>0</v>
      </c>
      <c r="N19" s="60">
        <v>0</v>
      </c>
      <c r="O19" s="60">
        <v>0</v>
      </c>
      <c r="P19" s="60">
        <v>0</v>
      </c>
      <c r="Q19" s="60">
        <v>0</v>
      </c>
      <c r="R19" s="60">
        <f t="shared" si="0"/>
        <v>6</v>
      </c>
      <c r="S19" s="288"/>
    </row>
    <row r="20" spans="1:19" ht="9.9499999999999993" customHeight="1" x14ac:dyDescent="0.25">
      <c r="A20" s="10" t="s">
        <v>67</v>
      </c>
      <c r="B20" s="10" t="s">
        <v>22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  <c r="H20" s="60">
        <v>0</v>
      </c>
      <c r="I20" s="61">
        <v>0</v>
      </c>
      <c r="J20" s="61">
        <v>0</v>
      </c>
      <c r="K20" s="61">
        <v>0</v>
      </c>
      <c r="L20" s="60">
        <v>0</v>
      </c>
      <c r="M20" s="61">
        <v>0</v>
      </c>
      <c r="N20" s="60">
        <v>0</v>
      </c>
      <c r="O20" s="60">
        <v>0</v>
      </c>
      <c r="P20" s="60">
        <v>0</v>
      </c>
      <c r="Q20" s="60">
        <v>0</v>
      </c>
      <c r="R20" s="60">
        <f t="shared" si="0"/>
        <v>0</v>
      </c>
      <c r="S20" s="288"/>
    </row>
    <row r="21" spans="1:19" ht="9.9499999999999993" customHeight="1" x14ac:dyDescent="0.25">
      <c r="A21" s="10" t="s">
        <v>24</v>
      </c>
      <c r="B21" s="10" t="s">
        <v>21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61">
        <v>0</v>
      </c>
      <c r="J21" s="61">
        <v>35</v>
      </c>
      <c r="K21" s="61">
        <v>0</v>
      </c>
      <c r="L21" s="60">
        <v>0</v>
      </c>
      <c r="M21" s="61">
        <v>0</v>
      </c>
      <c r="N21" s="60">
        <v>0</v>
      </c>
      <c r="O21" s="60">
        <v>0</v>
      </c>
      <c r="P21" s="60">
        <v>0</v>
      </c>
      <c r="Q21" s="60">
        <v>0</v>
      </c>
      <c r="R21" s="60">
        <f t="shared" si="0"/>
        <v>35</v>
      </c>
      <c r="S21" s="288"/>
    </row>
    <row r="22" spans="1:19" ht="9.9499999999999993" customHeight="1" x14ac:dyDescent="0.25">
      <c r="A22" s="10" t="s">
        <v>24</v>
      </c>
      <c r="B22" s="10" t="s">
        <v>22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  <c r="H22" s="60">
        <v>0</v>
      </c>
      <c r="I22" s="61">
        <v>0</v>
      </c>
      <c r="J22" s="61">
        <v>7</v>
      </c>
      <c r="K22" s="61">
        <v>0</v>
      </c>
      <c r="L22" s="60">
        <v>0</v>
      </c>
      <c r="M22" s="61">
        <v>0</v>
      </c>
      <c r="N22" s="60">
        <v>0</v>
      </c>
      <c r="O22" s="60">
        <v>0</v>
      </c>
      <c r="P22" s="60">
        <v>0</v>
      </c>
      <c r="Q22" s="60">
        <v>0</v>
      </c>
      <c r="R22" s="60">
        <f t="shared" si="0"/>
        <v>7</v>
      </c>
      <c r="S22" s="288"/>
    </row>
    <row r="23" spans="1:19" ht="9.9499999999999993" customHeight="1" x14ac:dyDescent="0.25">
      <c r="A23" s="10" t="s">
        <v>25</v>
      </c>
      <c r="B23" s="10" t="s">
        <v>21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61">
        <v>0</v>
      </c>
      <c r="J23" s="61">
        <v>90</v>
      </c>
      <c r="K23" s="61">
        <v>0</v>
      </c>
      <c r="L23" s="60">
        <v>0</v>
      </c>
      <c r="M23" s="61">
        <v>0</v>
      </c>
      <c r="N23" s="60">
        <v>0</v>
      </c>
      <c r="O23" s="60">
        <v>0</v>
      </c>
      <c r="P23" s="60">
        <v>0</v>
      </c>
      <c r="Q23" s="60">
        <v>0</v>
      </c>
      <c r="R23" s="60">
        <f t="shared" si="0"/>
        <v>90</v>
      </c>
      <c r="S23" s="288"/>
    </row>
    <row r="24" spans="1:19" ht="9.9499999999999993" customHeight="1" x14ac:dyDescent="0.25">
      <c r="A24" s="10" t="s">
        <v>25</v>
      </c>
      <c r="B24" s="10" t="s">
        <v>22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1">
        <v>0</v>
      </c>
      <c r="J24" s="61">
        <v>20</v>
      </c>
      <c r="K24" s="61">
        <v>1</v>
      </c>
      <c r="L24" s="60">
        <v>0</v>
      </c>
      <c r="M24" s="61">
        <v>0</v>
      </c>
      <c r="N24" s="60">
        <v>0</v>
      </c>
      <c r="O24" s="60">
        <v>0</v>
      </c>
      <c r="P24" s="60">
        <v>0</v>
      </c>
      <c r="Q24" s="60">
        <v>0</v>
      </c>
      <c r="R24" s="60">
        <f t="shared" si="0"/>
        <v>21</v>
      </c>
      <c r="S24" s="288"/>
    </row>
    <row r="25" spans="1:19" ht="9.9499999999999993" customHeight="1" x14ac:dyDescent="0.25">
      <c r="A25" s="10" t="s">
        <v>97</v>
      </c>
      <c r="B25" s="10" t="s">
        <v>21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1">
        <v>0</v>
      </c>
      <c r="J25" s="61">
        <v>79</v>
      </c>
      <c r="K25" s="61">
        <v>0</v>
      </c>
      <c r="L25" s="60">
        <v>0</v>
      </c>
      <c r="M25" s="61">
        <v>0</v>
      </c>
      <c r="N25" s="60">
        <v>0</v>
      </c>
      <c r="O25" s="60">
        <v>0</v>
      </c>
      <c r="P25" s="60">
        <v>0</v>
      </c>
      <c r="Q25" s="60">
        <v>0</v>
      </c>
      <c r="R25" s="60">
        <f t="shared" si="0"/>
        <v>79</v>
      </c>
      <c r="S25" s="288"/>
    </row>
    <row r="26" spans="1:19" ht="9.9499999999999993" customHeight="1" x14ac:dyDescent="0.25">
      <c r="A26" s="10" t="s">
        <v>97</v>
      </c>
      <c r="B26" s="10" t="s">
        <v>22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  <c r="H26" s="60">
        <v>0</v>
      </c>
      <c r="I26" s="61">
        <v>0</v>
      </c>
      <c r="J26" s="61">
        <v>20</v>
      </c>
      <c r="K26" s="61">
        <v>1</v>
      </c>
      <c r="L26" s="60">
        <v>0</v>
      </c>
      <c r="M26" s="61">
        <v>0</v>
      </c>
      <c r="N26" s="60">
        <v>0</v>
      </c>
      <c r="O26" s="60">
        <v>0</v>
      </c>
      <c r="P26" s="60">
        <v>0</v>
      </c>
      <c r="Q26" s="60">
        <v>0</v>
      </c>
      <c r="R26" s="60">
        <f t="shared" si="0"/>
        <v>21</v>
      </c>
      <c r="S26" s="288"/>
    </row>
    <row r="27" spans="1:19" ht="9.9499999999999993" customHeight="1" x14ac:dyDescent="0.25">
      <c r="A27" s="10" t="s">
        <v>26</v>
      </c>
      <c r="B27" s="10" t="s">
        <v>21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61">
        <v>0</v>
      </c>
      <c r="J27" s="61">
        <v>1</v>
      </c>
      <c r="K27" s="61">
        <v>0</v>
      </c>
      <c r="L27" s="60">
        <v>0</v>
      </c>
      <c r="M27" s="61">
        <v>0</v>
      </c>
      <c r="N27" s="60">
        <v>0</v>
      </c>
      <c r="O27" s="60">
        <v>0</v>
      </c>
      <c r="P27" s="60">
        <v>0</v>
      </c>
      <c r="Q27" s="60">
        <v>0</v>
      </c>
      <c r="R27" s="60">
        <f t="shared" si="0"/>
        <v>1</v>
      </c>
      <c r="S27" s="288"/>
    </row>
    <row r="28" spans="1:19" ht="9.9499999999999993" customHeight="1" x14ac:dyDescent="0.25">
      <c r="A28" s="10" t="s">
        <v>26</v>
      </c>
      <c r="B28" s="10" t="s">
        <v>22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1">
        <v>0</v>
      </c>
      <c r="J28" s="61">
        <v>0</v>
      </c>
      <c r="K28" s="61">
        <v>0</v>
      </c>
      <c r="L28" s="60">
        <v>0</v>
      </c>
      <c r="M28" s="61">
        <v>0</v>
      </c>
      <c r="N28" s="60">
        <v>0</v>
      </c>
      <c r="O28" s="60">
        <v>0</v>
      </c>
      <c r="P28" s="60">
        <v>0</v>
      </c>
      <c r="Q28" s="60">
        <v>0</v>
      </c>
      <c r="R28" s="60">
        <f t="shared" si="0"/>
        <v>0</v>
      </c>
      <c r="S28" s="288"/>
    </row>
    <row r="29" spans="1:19" ht="9.9499999999999993" customHeight="1" x14ac:dyDescent="0.25">
      <c r="A29" s="10" t="s">
        <v>27</v>
      </c>
      <c r="B29" s="10" t="s">
        <v>21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  <c r="H29" s="60">
        <v>0</v>
      </c>
      <c r="I29" s="61">
        <v>0</v>
      </c>
      <c r="J29" s="61">
        <v>145</v>
      </c>
      <c r="K29" s="61">
        <v>0</v>
      </c>
      <c r="L29" s="60">
        <v>0</v>
      </c>
      <c r="M29" s="61">
        <v>0</v>
      </c>
      <c r="N29" s="60">
        <v>0</v>
      </c>
      <c r="O29" s="60">
        <v>0</v>
      </c>
      <c r="P29" s="60">
        <v>0</v>
      </c>
      <c r="Q29" s="60">
        <v>0</v>
      </c>
      <c r="R29" s="60">
        <f t="shared" si="0"/>
        <v>145</v>
      </c>
      <c r="S29" s="288"/>
    </row>
    <row r="30" spans="1:19" ht="9.9499999999999993" customHeight="1" x14ac:dyDescent="0.25">
      <c r="A30" s="116" t="s">
        <v>27</v>
      </c>
      <c r="B30" s="116" t="s">
        <v>22</v>
      </c>
      <c r="C30" s="287">
        <v>0</v>
      </c>
      <c r="D30" s="287">
        <v>0</v>
      </c>
      <c r="E30" s="287">
        <v>0</v>
      </c>
      <c r="F30" s="287">
        <v>0</v>
      </c>
      <c r="G30" s="287">
        <v>0</v>
      </c>
      <c r="H30" s="287">
        <v>0</v>
      </c>
      <c r="I30" s="66">
        <v>0</v>
      </c>
      <c r="J30" s="66">
        <v>34</v>
      </c>
      <c r="K30" s="66">
        <v>0</v>
      </c>
      <c r="L30" s="287">
        <v>0</v>
      </c>
      <c r="M30" s="66">
        <v>0</v>
      </c>
      <c r="N30" s="287">
        <v>0</v>
      </c>
      <c r="O30" s="287">
        <v>0</v>
      </c>
      <c r="P30" s="287">
        <v>0</v>
      </c>
      <c r="Q30" s="287">
        <v>0</v>
      </c>
      <c r="R30" s="287">
        <f t="shared" si="0"/>
        <v>34</v>
      </c>
      <c r="S30" s="288"/>
    </row>
    <row r="31" spans="1:19" ht="9.9499999999999993" customHeight="1" x14ac:dyDescent="0.25">
      <c r="A31" s="10" t="s">
        <v>28</v>
      </c>
      <c r="B31" s="10" t="s">
        <v>21</v>
      </c>
      <c r="C31" s="60">
        <v>0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61">
        <v>0</v>
      </c>
      <c r="J31" s="61">
        <v>3</v>
      </c>
      <c r="K31" s="61">
        <v>0</v>
      </c>
      <c r="L31" s="60">
        <v>0</v>
      </c>
      <c r="M31" s="61">
        <v>0</v>
      </c>
      <c r="N31" s="60">
        <v>0</v>
      </c>
      <c r="O31" s="60">
        <v>0</v>
      </c>
      <c r="P31" s="60">
        <v>0</v>
      </c>
      <c r="Q31" s="60">
        <v>0</v>
      </c>
      <c r="R31" s="60">
        <f t="shared" si="0"/>
        <v>3</v>
      </c>
      <c r="S31" s="288"/>
    </row>
    <row r="32" spans="1:19" ht="9.9499999999999993" customHeight="1" x14ac:dyDescent="0.25">
      <c r="A32" s="116" t="s">
        <v>28</v>
      </c>
      <c r="B32" s="116" t="s">
        <v>22</v>
      </c>
      <c r="C32" s="287">
        <v>0</v>
      </c>
      <c r="D32" s="287">
        <v>0</v>
      </c>
      <c r="E32" s="287">
        <v>0</v>
      </c>
      <c r="F32" s="287">
        <v>0</v>
      </c>
      <c r="G32" s="287">
        <v>0</v>
      </c>
      <c r="H32" s="287">
        <v>0</v>
      </c>
      <c r="I32" s="66">
        <v>0</v>
      </c>
      <c r="J32" s="66">
        <v>1</v>
      </c>
      <c r="K32" s="66">
        <v>0</v>
      </c>
      <c r="L32" s="287">
        <v>0</v>
      </c>
      <c r="M32" s="66">
        <v>0</v>
      </c>
      <c r="N32" s="287">
        <v>0</v>
      </c>
      <c r="O32" s="287">
        <v>0</v>
      </c>
      <c r="P32" s="287">
        <v>0</v>
      </c>
      <c r="Q32" s="287">
        <v>0</v>
      </c>
      <c r="R32" s="287">
        <f t="shared" si="0"/>
        <v>1</v>
      </c>
      <c r="S32" s="288"/>
    </row>
    <row r="33" spans="1:19" ht="9.9499999999999993" customHeight="1" x14ac:dyDescent="0.25">
      <c r="A33" s="10" t="s">
        <v>29</v>
      </c>
      <c r="B33" s="10" t="s">
        <v>21</v>
      </c>
      <c r="C33" s="60">
        <v>0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61">
        <v>0</v>
      </c>
      <c r="J33" s="61">
        <v>370</v>
      </c>
      <c r="K33" s="61">
        <v>0</v>
      </c>
      <c r="L33" s="60">
        <v>0</v>
      </c>
      <c r="M33" s="61">
        <v>0</v>
      </c>
      <c r="N33" s="60">
        <v>0</v>
      </c>
      <c r="O33" s="60">
        <v>0</v>
      </c>
      <c r="P33" s="60">
        <v>0</v>
      </c>
      <c r="Q33" s="60">
        <v>0</v>
      </c>
      <c r="R33" s="60">
        <f t="shared" si="0"/>
        <v>370</v>
      </c>
      <c r="S33" s="288"/>
    </row>
    <row r="34" spans="1:19" ht="9.9499999999999993" customHeight="1" x14ac:dyDescent="0.25">
      <c r="A34" s="116" t="s">
        <v>29</v>
      </c>
      <c r="B34" s="116" t="s">
        <v>22</v>
      </c>
      <c r="C34" s="287">
        <v>0</v>
      </c>
      <c r="D34" s="287">
        <v>0</v>
      </c>
      <c r="E34" s="287">
        <v>0</v>
      </c>
      <c r="F34" s="287">
        <v>0</v>
      </c>
      <c r="G34" s="287">
        <v>0</v>
      </c>
      <c r="H34" s="287">
        <v>0</v>
      </c>
      <c r="I34" s="66">
        <v>0</v>
      </c>
      <c r="J34" s="66">
        <v>83</v>
      </c>
      <c r="K34" s="66">
        <v>0</v>
      </c>
      <c r="L34" s="287">
        <v>0</v>
      </c>
      <c r="M34" s="66">
        <v>0</v>
      </c>
      <c r="N34" s="287">
        <v>0</v>
      </c>
      <c r="O34" s="287">
        <v>0</v>
      </c>
      <c r="P34" s="287">
        <v>0</v>
      </c>
      <c r="Q34" s="287">
        <v>0</v>
      </c>
      <c r="R34" s="287">
        <f t="shared" si="0"/>
        <v>83</v>
      </c>
      <c r="S34" s="288"/>
    </row>
    <row r="35" spans="1:19" ht="9.9499999999999993" customHeight="1" x14ac:dyDescent="0.25">
      <c r="A35" s="10" t="s">
        <v>204</v>
      </c>
      <c r="B35" s="10" t="s">
        <v>21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61">
        <v>0</v>
      </c>
      <c r="J35" s="61">
        <v>61</v>
      </c>
      <c r="K35" s="61">
        <v>0</v>
      </c>
      <c r="L35" s="60">
        <v>0</v>
      </c>
      <c r="M35" s="61">
        <v>0</v>
      </c>
      <c r="N35" s="60">
        <v>0</v>
      </c>
      <c r="O35" s="60">
        <v>0</v>
      </c>
      <c r="P35" s="60">
        <v>0</v>
      </c>
      <c r="Q35" s="60">
        <v>0</v>
      </c>
      <c r="R35" s="60">
        <f t="shared" si="0"/>
        <v>61</v>
      </c>
      <c r="S35" s="288"/>
    </row>
    <row r="36" spans="1:19" ht="9.9499999999999993" customHeight="1" x14ac:dyDescent="0.25">
      <c r="A36" s="116" t="s">
        <v>204</v>
      </c>
      <c r="B36" s="116" t="s">
        <v>22</v>
      </c>
      <c r="C36" s="287">
        <v>0</v>
      </c>
      <c r="D36" s="287">
        <v>0</v>
      </c>
      <c r="E36" s="287">
        <v>0</v>
      </c>
      <c r="F36" s="287">
        <v>0</v>
      </c>
      <c r="G36" s="287">
        <v>0</v>
      </c>
      <c r="H36" s="287">
        <v>0</v>
      </c>
      <c r="I36" s="66">
        <v>0</v>
      </c>
      <c r="J36" s="66">
        <v>0</v>
      </c>
      <c r="K36" s="66">
        <v>0</v>
      </c>
      <c r="L36" s="287">
        <v>0</v>
      </c>
      <c r="M36" s="66">
        <v>0</v>
      </c>
      <c r="N36" s="287">
        <v>0</v>
      </c>
      <c r="O36" s="287">
        <v>0</v>
      </c>
      <c r="P36" s="287">
        <v>0</v>
      </c>
      <c r="Q36" s="287">
        <v>0</v>
      </c>
      <c r="R36" s="287">
        <f t="shared" si="0"/>
        <v>0</v>
      </c>
      <c r="S36" s="288"/>
    </row>
    <row r="37" spans="1:19" ht="9.9499999999999993" customHeight="1" x14ac:dyDescent="0.25">
      <c r="A37" s="10"/>
      <c r="B37" s="10"/>
      <c r="C37" s="198"/>
      <c r="D37" s="198"/>
      <c r="E37" s="198"/>
      <c r="F37" s="198"/>
      <c r="G37" s="198"/>
      <c r="H37" s="198"/>
      <c r="I37" s="61"/>
      <c r="J37" s="61"/>
      <c r="K37" s="61"/>
      <c r="L37" s="198"/>
      <c r="M37" s="61"/>
      <c r="N37" s="198"/>
      <c r="O37" s="198"/>
      <c r="P37" s="198"/>
      <c r="Q37" s="198"/>
      <c r="R37" s="198"/>
      <c r="S37" s="288"/>
    </row>
    <row r="38" spans="1:19" ht="9.9499999999999993" customHeight="1" x14ac:dyDescent="0.25">
      <c r="A38" s="115" t="s">
        <v>30</v>
      </c>
      <c r="B38" s="115" t="s">
        <v>21</v>
      </c>
      <c r="C38" s="60">
        <f>SUM(C7+C9+C11)</f>
        <v>0</v>
      </c>
      <c r="D38" s="60">
        <f t="shared" ref="D38:R39" si="1">SUM(D7+D9+D11)</f>
        <v>0</v>
      </c>
      <c r="E38" s="60">
        <f t="shared" si="1"/>
        <v>0</v>
      </c>
      <c r="F38" s="60">
        <f t="shared" si="1"/>
        <v>0</v>
      </c>
      <c r="G38" s="60">
        <f t="shared" si="1"/>
        <v>0</v>
      </c>
      <c r="H38" s="60">
        <f t="shared" si="1"/>
        <v>0</v>
      </c>
      <c r="I38" s="60">
        <f t="shared" si="1"/>
        <v>0</v>
      </c>
      <c r="J38" s="60">
        <f t="shared" si="1"/>
        <v>0</v>
      </c>
      <c r="K38" s="60">
        <f t="shared" si="1"/>
        <v>0</v>
      </c>
      <c r="L38" s="60">
        <f t="shared" si="1"/>
        <v>0</v>
      </c>
      <c r="M38" s="60">
        <f t="shared" si="1"/>
        <v>381</v>
      </c>
      <c r="N38" s="60">
        <f t="shared" si="1"/>
        <v>0</v>
      </c>
      <c r="O38" s="60">
        <f t="shared" si="1"/>
        <v>0</v>
      </c>
      <c r="P38" s="60">
        <f t="shared" si="1"/>
        <v>0</v>
      </c>
      <c r="Q38" s="60">
        <f t="shared" si="1"/>
        <v>0</v>
      </c>
      <c r="R38" s="60">
        <f t="shared" si="1"/>
        <v>381</v>
      </c>
    </row>
    <row r="39" spans="1:19" ht="9.9499999999999993" customHeight="1" x14ac:dyDescent="0.25">
      <c r="A39" s="115"/>
      <c r="B39" s="115" t="s">
        <v>22</v>
      </c>
      <c r="C39" s="60">
        <f>SUM(C8+C10+C12)</f>
        <v>0</v>
      </c>
      <c r="D39" s="60">
        <f t="shared" si="1"/>
        <v>0</v>
      </c>
      <c r="E39" s="60">
        <f t="shared" si="1"/>
        <v>0</v>
      </c>
      <c r="F39" s="60">
        <f t="shared" si="1"/>
        <v>0</v>
      </c>
      <c r="G39" s="60">
        <f t="shared" si="1"/>
        <v>0</v>
      </c>
      <c r="H39" s="60">
        <f t="shared" si="1"/>
        <v>0</v>
      </c>
      <c r="I39" s="60">
        <f t="shared" si="1"/>
        <v>0</v>
      </c>
      <c r="J39" s="60">
        <f t="shared" si="1"/>
        <v>0</v>
      </c>
      <c r="K39" s="60">
        <f t="shared" si="1"/>
        <v>0</v>
      </c>
      <c r="L39" s="60">
        <f t="shared" si="1"/>
        <v>0</v>
      </c>
      <c r="M39" s="60">
        <f t="shared" si="1"/>
        <v>108</v>
      </c>
      <c r="N39" s="60">
        <f t="shared" si="1"/>
        <v>0</v>
      </c>
      <c r="O39" s="60">
        <f t="shared" si="1"/>
        <v>0</v>
      </c>
      <c r="P39" s="60">
        <f t="shared" si="1"/>
        <v>0</v>
      </c>
      <c r="Q39" s="60">
        <f t="shared" si="1"/>
        <v>0</v>
      </c>
      <c r="R39" s="60">
        <f t="shared" si="1"/>
        <v>108</v>
      </c>
    </row>
    <row r="40" spans="1:19" ht="9.9499999999999993" customHeight="1" x14ac:dyDescent="0.25">
      <c r="A40" s="115" t="s">
        <v>31</v>
      </c>
      <c r="B40" s="115" t="s">
        <v>21</v>
      </c>
      <c r="C40" s="60">
        <f>SUM(C13+C15+C17+C19+C21+C23+C25+C27+C29)</f>
        <v>0</v>
      </c>
      <c r="D40" s="60">
        <f t="shared" ref="D40:R41" si="2">SUM(D13+D15+D17+D19+D21+D23+D25+D27+D29)</f>
        <v>0</v>
      </c>
      <c r="E40" s="60">
        <f t="shared" si="2"/>
        <v>0</v>
      </c>
      <c r="F40" s="60">
        <f t="shared" si="2"/>
        <v>0</v>
      </c>
      <c r="G40" s="60">
        <f t="shared" si="2"/>
        <v>0</v>
      </c>
      <c r="H40" s="60">
        <f t="shared" si="2"/>
        <v>0</v>
      </c>
      <c r="I40" s="60">
        <f t="shared" si="2"/>
        <v>0</v>
      </c>
      <c r="J40" s="60">
        <f t="shared" si="2"/>
        <v>173350</v>
      </c>
      <c r="K40" s="60">
        <f t="shared" si="2"/>
        <v>0</v>
      </c>
      <c r="L40" s="60">
        <f t="shared" si="2"/>
        <v>0</v>
      </c>
      <c r="M40" s="60">
        <f t="shared" si="2"/>
        <v>0</v>
      </c>
      <c r="N40" s="60">
        <f t="shared" si="2"/>
        <v>0</v>
      </c>
      <c r="O40" s="60">
        <f t="shared" si="2"/>
        <v>0</v>
      </c>
      <c r="P40" s="60">
        <f t="shared" si="2"/>
        <v>0</v>
      </c>
      <c r="Q40" s="60">
        <f t="shared" si="2"/>
        <v>0</v>
      </c>
      <c r="R40" s="60">
        <f t="shared" si="2"/>
        <v>173350</v>
      </c>
    </row>
    <row r="41" spans="1:19" ht="9.9499999999999993" customHeight="1" x14ac:dyDescent="0.25">
      <c r="A41" s="115"/>
      <c r="B41" s="115" t="s">
        <v>22</v>
      </c>
      <c r="C41" s="60">
        <f>SUM(C14+C16+C18+C20+C22+C24+C26+C28+C30)</f>
        <v>0</v>
      </c>
      <c r="D41" s="60">
        <f t="shared" si="2"/>
        <v>0</v>
      </c>
      <c r="E41" s="60">
        <f t="shared" si="2"/>
        <v>0</v>
      </c>
      <c r="F41" s="60">
        <f t="shared" si="2"/>
        <v>0</v>
      </c>
      <c r="G41" s="60">
        <f t="shared" si="2"/>
        <v>0</v>
      </c>
      <c r="H41" s="60">
        <f t="shared" si="2"/>
        <v>0</v>
      </c>
      <c r="I41" s="60">
        <f t="shared" si="2"/>
        <v>0</v>
      </c>
      <c r="J41" s="60">
        <f t="shared" si="2"/>
        <v>38756</v>
      </c>
      <c r="K41" s="60">
        <f t="shared" si="2"/>
        <v>1017</v>
      </c>
      <c r="L41" s="60">
        <f t="shared" si="2"/>
        <v>0</v>
      </c>
      <c r="M41" s="60">
        <f t="shared" si="2"/>
        <v>0</v>
      </c>
      <c r="N41" s="60">
        <f t="shared" si="2"/>
        <v>0</v>
      </c>
      <c r="O41" s="60">
        <f t="shared" si="2"/>
        <v>0</v>
      </c>
      <c r="P41" s="60">
        <f t="shared" si="2"/>
        <v>0</v>
      </c>
      <c r="Q41" s="60">
        <f t="shared" si="2"/>
        <v>0</v>
      </c>
      <c r="R41" s="60">
        <f t="shared" si="2"/>
        <v>39773</v>
      </c>
    </row>
    <row r="42" spans="1:19" ht="9.9499999999999993" customHeight="1" x14ac:dyDescent="0.25">
      <c r="A42" s="115" t="s">
        <v>32</v>
      </c>
      <c r="B42" s="115" t="s">
        <v>21</v>
      </c>
      <c r="C42" s="60">
        <f t="shared" ref="C42:C47" si="3">SUM(C31)</f>
        <v>0</v>
      </c>
      <c r="D42" s="60">
        <f t="shared" ref="D42:R47" si="4">SUM(D31)</f>
        <v>0</v>
      </c>
      <c r="E42" s="60">
        <f t="shared" si="4"/>
        <v>0</v>
      </c>
      <c r="F42" s="60">
        <f t="shared" si="4"/>
        <v>0</v>
      </c>
      <c r="G42" s="60">
        <f t="shared" si="4"/>
        <v>0</v>
      </c>
      <c r="H42" s="60">
        <f t="shared" si="4"/>
        <v>0</v>
      </c>
      <c r="I42" s="60">
        <f t="shared" si="4"/>
        <v>0</v>
      </c>
      <c r="J42" s="60">
        <f t="shared" si="4"/>
        <v>3</v>
      </c>
      <c r="K42" s="60">
        <f t="shared" si="4"/>
        <v>0</v>
      </c>
      <c r="L42" s="60">
        <f t="shared" si="4"/>
        <v>0</v>
      </c>
      <c r="M42" s="60">
        <f t="shared" si="4"/>
        <v>0</v>
      </c>
      <c r="N42" s="60">
        <f t="shared" si="4"/>
        <v>0</v>
      </c>
      <c r="O42" s="60">
        <f t="shared" si="4"/>
        <v>0</v>
      </c>
      <c r="P42" s="60">
        <f t="shared" si="4"/>
        <v>0</v>
      </c>
      <c r="Q42" s="60">
        <f t="shared" si="4"/>
        <v>0</v>
      </c>
      <c r="R42" s="60">
        <f t="shared" si="4"/>
        <v>3</v>
      </c>
    </row>
    <row r="43" spans="1:19" ht="9.9499999999999993" customHeight="1" x14ac:dyDescent="0.25">
      <c r="A43" s="115"/>
      <c r="B43" s="115" t="s">
        <v>22</v>
      </c>
      <c r="C43" s="60">
        <f t="shared" si="3"/>
        <v>0</v>
      </c>
      <c r="D43" s="60">
        <f t="shared" si="4"/>
        <v>0</v>
      </c>
      <c r="E43" s="60">
        <f t="shared" si="4"/>
        <v>0</v>
      </c>
      <c r="F43" s="60">
        <f t="shared" si="4"/>
        <v>0</v>
      </c>
      <c r="G43" s="60">
        <f t="shared" si="4"/>
        <v>0</v>
      </c>
      <c r="H43" s="60">
        <f t="shared" si="4"/>
        <v>0</v>
      </c>
      <c r="I43" s="60">
        <f t="shared" si="4"/>
        <v>0</v>
      </c>
      <c r="J43" s="60">
        <f t="shared" si="4"/>
        <v>1</v>
      </c>
      <c r="K43" s="60">
        <f t="shared" si="4"/>
        <v>0</v>
      </c>
      <c r="L43" s="60">
        <f t="shared" si="4"/>
        <v>0</v>
      </c>
      <c r="M43" s="60">
        <f t="shared" si="4"/>
        <v>0</v>
      </c>
      <c r="N43" s="60">
        <f t="shared" si="4"/>
        <v>0</v>
      </c>
      <c r="O43" s="60">
        <f t="shared" si="4"/>
        <v>0</v>
      </c>
      <c r="P43" s="60">
        <f t="shared" si="4"/>
        <v>0</v>
      </c>
      <c r="Q43" s="60">
        <f t="shared" si="4"/>
        <v>0</v>
      </c>
      <c r="R43" s="60">
        <f t="shared" si="4"/>
        <v>1</v>
      </c>
    </row>
    <row r="44" spans="1:19" ht="9.9499999999999993" customHeight="1" x14ac:dyDescent="0.25">
      <c r="A44" s="115" t="s">
        <v>33</v>
      </c>
      <c r="B44" s="115" t="s">
        <v>21</v>
      </c>
      <c r="C44" s="60">
        <f t="shared" si="3"/>
        <v>0</v>
      </c>
      <c r="D44" s="60">
        <f t="shared" si="4"/>
        <v>0</v>
      </c>
      <c r="E44" s="60">
        <f t="shared" si="4"/>
        <v>0</v>
      </c>
      <c r="F44" s="60">
        <f t="shared" si="4"/>
        <v>0</v>
      </c>
      <c r="G44" s="60">
        <f t="shared" si="4"/>
        <v>0</v>
      </c>
      <c r="H44" s="60">
        <f t="shared" si="4"/>
        <v>0</v>
      </c>
      <c r="I44" s="60">
        <f t="shared" si="4"/>
        <v>0</v>
      </c>
      <c r="J44" s="60">
        <f t="shared" si="4"/>
        <v>370</v>
      </c>
      <c r="K44" s="60">
        <f t="shared" si="4"/>
        <v>0</v>
      </c>
      <c r="L44" s="60">
        <f t="shared" si="4"/>
        <v>0</v>
      </c>
      <c r="M44" s="60">
        <f t="shared" si="4"/>
        <v>0</v>
      </c>
      <c r="N44" s="60">
        <f t="shared" si="4"/>
        <v>0</v>
      </c>
      <c r="O44" s="60">
        <f t="shared" si="4"/>
        <v>0</v>
      </c>
      <c r="P44" s="60">
        <f t="shared" si="4"/>
        <v>0</v>
      </c>
      <c r="Q44" s="60">
        <f t="shared" si="4"/>
        <v>0</v>
      </c>
      <c r="R44" s="60">
        <f t="shared" si="4"/>
        <v>370</v>
      </c>
    </row>
    <row r="45" spans="1:19" ht="9.9499999999999993" customHeight="1" x14ac:dyDescent="0.25">
      <c r="A45" s="115"/>
      <c r="B45" s="115" t="s">
        <v>22</v>
      </c>
      <c r="C45" s="60">
        <f t="shared" si="3"/>
        <v>0</v>
      </c>
      <c r="D45" s="60">
        <f t="shared" si="4"/>
        <v>0</v>
      </c>
      <c r="E45" s="60">
        <f t="shared" si="4"/>
        <v>0</v>
      </c>
      <c r="F45" s="60">
        <f t="shared" si="4"/>
        <v>0</v>
      </c>
      <c r="G45" s="60">
        <f t="shared" si="4"/>
        <v>0</v>
      </c>
      <c r="H45" s="60">
        <f t="shared" si="4"/>
        <v>0</v>
      </c>
      <c r="I45" s="60">
        <f t="shared" si="4"/>
        <v>0</v>
      </c>
      <c r="J45" s="60">
        <f t="shared" si="4"/>
        <v>83</v>
      </c>
      <c r="K45" s="60">
        <f t="shared" si="4"/>
        <v>0</v>
      </c>
      <c r="L45" s="60">
        <f t="shared" si="4"/>
        <v>0</v>
      </c>
      <c r="M45" s="60">
        <f t="shared" si="4"/>
        <v>0</v>
      </c>
      <c r="N45" s="60">
        <f t="shared" si="4"/>
        <v>0</v>
      </c>
      <c r="O45" s="60">
        <f t="shared" si="4"/>
        <v>0</v>
      </c>
      <c r="P45" s="60">
        <f t="shared" si="4"/>
        <v>0</v>
      </c>
      <c r="Q45" s="60">
        <f t="shared" si="4"/>
        <v>0</v>
      </c>
      <c r="R45" s="60">
        <f t="shared" si="4"/>
        <v>83</v>
      </c>
    </row>
    <row r="46" spans="1:19" ht="9.9499999999999993" customHeight="1" x14ac:dyDescent="0.25">
      <c r="A46" s="115" t="s">
        <v>209</v>
      </c>
      <c r="B46" s="115" t="s">
        <v>21</v>
      </c>
      <c r="C46" s="60">
        <f t="shared" si="3"/>
        <v>0</v>
      </c>
      <c r="D46" s="60">
        <f t="shared" si="4"/>
        <v>0</v>
      </c>
      <c r="E46" s="60">
        <f t="shared" si="4"/>
        <v>0</v>
      </c>
      <c r="F46" s="60">
        <f t="shared" si="4"/>
        <v>0</v>
      </c>
      <c r="G46" s="60">
        <f t="shared" si="4"/>
        <v>0</v>
      </c>
      <c r="H46" s="60">
        <f t="shared" si="4"/>
        <v>0</v>
      </c>
      <c r="I46" s="60">
        <f t="shared" si="4"/>
        <v>0</v>
      </c>
      <c r="J46" s="60">
        <f t="shared" si="4"/>
        <v>61</v>
      </c>
      <c r="K46" s="60">
        <f t="shared" si="4"/>
        <v>0</v>
      </c>
      <c r="L46" s="60">
        <f t="shared" si="4"/>
        <v>0</v>
      </c>
      <c r="M46" s="60">
        <f t="shared" si="4"/>
        <v>0</v>
      </c>
      <c r="N46" s="60">
        <f t="shared" si="4"/>
        <v>0</v>
      </c>
      <c r="O46" s="60">
        <f t="shared" si="4"/>
        <v>0</v>
      </c>
      <c r="P46" s="60">
        <f t="shared" si="4"/>
        <v>0</v>
      </c>
      <c r="Q46" s="60">
        <f t="shared" si="4"/>
        <v>0</v>
      </c>
      <c r="R46" s="60">
        <f t="shared" si="4"/>
        <v>61</v>
      </c>
    </row>
    <row r="47" spans="1:19" ht="9.9499999999999993" customHeight="1" x14ac:dyDescent="0.25">
      <c r="A47" s="115"/>
      <c r="B47" s="115" t="s">
        <v>22</v>
      </c>
      <c r="C47" s="60">
        <f t="shared" si="3"/>
        <v>0</v>
      </c>
      <c r="D47" s="60">
        <f t="shared" si="4"/>
        <v>0</v>
      </c>
      <c r="E47" s="60">
        <f t="shared" si="4"/>
        <v>0</v>
      </c>
      <c r="F47" s="60">
        <f t="shared" si="4"/>
        <v>0</v>
      </c>
      <c r="G47" s="60">
        <f t="shared" si="4"/>
        <v>0</v>
      </c>
      <c r="H47" s="60">
        <f t="shared" si="4"/>
        <v>0</v>
      </c>
      <c r="I47" s="60">
        <f t="shared" si="4"/>
        <v>0</v>
      </c>
      <c r="J47" s="60">
        <f t="shared" si="4"/>
        <v>0</v>
      </c>
      <c r="K47" s="60">
        <f t="shared" si="4"/>
        <v>0</v>
      </c>
      <c r="L47" s="60">
        <f t="shared" si="4"/>
        <v>0</v>
      </c>
      <c r="M47" s="60">
        <f t="shared" si="4"/>
        <v>0</v>
      </c>
      <c r="N47" s="60">
        <f t="shared" si="4"/>
        <v>0</v>
      </c>
      <c r="O47" s="60">
        <f t="shared" si="4"/>
        <v>0</v>
      </c>
      <c r="P47" s="60">
        <f t="shared" si="4"/>
        <v>0</v>
      </c>
      <c r="Q47" s="60">
        <f t="shared" si="4"/>
        <v>0</v>
      </c>
      <c r="R47" s="60">
        <f t="shared" si="4"/>
        <v>0</v>
      </c>
    </row>
    <row r="48" spans="1:19" ht="9.9499999999999993" customHeight="1" x14ac:dyDescent="0.25">
      <c r="A48" s="289" t="s">
        <v>35</v>
      </c>
      <c r="B48" s="290" t="s">
        <v>21</v>
      </c>
      <c r="C48" s="245">
        <f>SUM(C38+C40+C42+C44+C46)</f>
        <v>0</v>
      </c>
      <c r="D48" s="245">
        <f t="shared" ref="D48:R49" si="5">SUM(D38+D40+D42+D44+D46)</f>
        <v>0</v>
      </c>
      <c r="E48" s="245">
        <f t="shared" si="5"/>
        <v>0</v>
      </c>
      <c r="F48" s="245">
        <f t="shared" si="5"/>
        <v>0</v>
      </c>
      <c r="G48" s="245">
        <f t="shared" si="5"/>
        <v>0</v>
      </c>
      <c r="H48" s="245">
        <f t="shared" si="5"/>
        <v>0</v>
      </c>
      <c r="I48" s="245">
        <f t="shared" si="5"/>
        <v>0</v>
      </c>
      <c r="J48" s="245">
        <f t="shared" si="5"/>
        <v>173784</v>
      </c>
      <c r="K48" s="245">
        <f t="shared" si="5"/>
        <v>0</v>
      </c>
      <c r="L48" s="245">
        <f t="shared" si="5"/>
        <v>0</v>
      </c>
      <c r="M48" s="245">
        <f t="shared" si="5"/>
        <v>381</v>
      </c>
      <c r="N48" s="245">
        <f t="shared" si="5"/>
        <v>0</v>
      </c>
      <c r="O48" s="245">
        <f t="shared" si="5"/>
        <v>0</v>
      </c>
      <c r="P48" s="245">
        <f t="shared" si="5"/>
        <v>0</v>
      </c>
      <c r="Q48" s="245">
        <f t="shared" si="5"/>
        <v>0</v>
      </c>
      <c r="R48" s="245">
        <f t="shared" si="5"/>
        <v>174165</v>
      </c>
    </row>
    <row r="49" spans="1:18" ht="9.9499999999999993" customHeight="1" x14ac:dyDescent="0.25">
      <c r="A49" s="291"/>
      <c r="B49" s="292" t="s">
        <v>22</v>
      </c>
      <c r="C49" s="247">
        <f>SUM(C39+C41+C43+C45+C47)</f>
        <v>0</v>
      </c>
      <c r="D49" s="247">
        <f t="shared" si="5"/>
        <v>0</v>
      </c>
      <c r="E49" s="247">
        <f t="shared" si="5"/>
        <v>0</v>
      </c>
      <c r="F49" s="247">
        <f t="shared" si="5"/>
        <v>0</v>
      </c>
      <c r="G49" s="247">
        <f t="shared" si="5"/>
        <v>0</v>
      </c>
      <c r="H49" s="247">
        <f t="shared" si="5"/>
        <v>0</v>
      </c>
      <c r="I49" s="247">
        <f t="shared" si="5"/>
        <v>0</v>
      </c>
      <c r="J49" s="247">
        <f t="shared" si="5"/>
        <v>38840</v>
      </c>
      <c r="K49" s="247">
        <f t="shared" si="5"/>
        <v>1017</v>
      </c>
      <c r="L49" s="247">
        <f t="shared" si="5"/>
        <v>0</v>
      </c>
      <c r="M49" s="247">
        <f t="shared" si="5"/>
        <v>108</v>
      </c>
      <c r="N49" s="247">
        <f t="shared" si="5"/>
        <v>0</v>
      </c>
      <c r="O49" s="247">
        <f t="shared" si="5"/>
        <v>0</v>
      </c>
      <c r="P49" s="247">
        <f t="shared" si="5"/>
        <v>0</v>
      </c>
      <c r="Q49" s="247">
        <f t="shared" si="5"/>
        <v>0</v>
      </c>
      <c r="R49" s="247">
        <f t="shared" si="5"/>
        <v>39965</v>
      </c>
    </row>
    <row r="50" spans="1:18" ht="9.9499999999999993" customHeight="1" x14ac:dyDescent="0.25"/>
    <row r="51" spans="1:18" ht="9.9499999999999993" customHeight="1" x14ac:dyDescent="0.25">
      <c r="C51" s="52" t="s">
        <v>185</v>
      </c>
      <c r="D51" s="52"/>
      <c r="E51" s="30"/>
      <c r="F51" s="30"/>
      <c r="G51" s="52" t="s">
        <v>37</v>
      </c>
      <c r="H51" s="52"/>
      <c r="I51" s="30"/>
      <c r="J51" s="52" t="s">
        <v>38</v>
      </c>
      <c r="K51" s="30"/>
      <c r="L51" s="30"/>
      <c r="M51" s="52" t="s">
        <v>39</v>
      </c>
      <c r="N51" s="30"/>
      <c r="O51" s="100"/>
      <c r="P51" s="53" t="s">
        <v>40</v>
      </c>
      <c r="Q51" s="30"/>
    </row>
    <row r="52" spans="1:18" ht="9.9499999999999993" customHeight="1" x14ac:dyDescent="0.25">
      <c r="C52" s="52" t="s">
        <v>41</v>
      </c>
      <c r="D52" s="52"/>
      <c r="E52" s="30"/>
      <c r="F52" s="30"/>
      <c r="G52" s="52" t="s">
        <v>42</v>
      </c>
      <c r="H52" s="52"/>
      <c r="I52" s="30"/>
      <c r="J52" s="52" t="s">
        <v>43</v>
      </c>
      <c r="K52" s="30"/>
      <c r="L52" s="30"/>
      <c r="M52" s="52" t="s">
        <v>44</v>
      </c>
      <c r="N52" s="30"/>
      <c r="O52" s="100"/>
      <c r="P52" s="52" t="s">
        <v>45</v>
      </c>
      <c r="Q52" s="30"/>
    </row>
    <row r="53" spans="1:18" ht="9.9499999999999993" customHeight="1" x14ac:dyDescent="0.25">
      <c r="C53" s="52" t="s">
        <v>46</v>
      </c>
      <c r="D53" s="52"/>
      <c r="E53" s="30"/>
      <c r="F53" s="30"/>
      <c r="G53" s="52" t="s">
        <v>47</v>
      </c>
      <c r="H53" s="52"/>
      <c r="I53" s="30"/>
      <c r="J53" s="53" t="s">
        <v>48</v>
      </c>
      <c r="K53" s="30"/>
      <c r="L53" s="30"/>
      <c r="M53" s="53" t="s">
        <v>49</v>
      </c>
      <c r="N53" s="30"/>
      <c r="O53" s="100"/>
      <c r="P53" s="53" t="s">
        <v>50</v>
      </c>
      <c r="Q53" s="30"/>
    </row>
    <row r="54" spans="1:18" ht="9.9499999999999993" customHeight="1" x14ac:dyDescent="0.25"/>
    <row r="55" spans="1:18" ht="9.9499999999999993" customHeight="1" x14ac:dyDescent="0.25"/>
    <row r="56" spans="1:18" ht="9.9499999999999993" customHeight="1" x14ac:dyDescent="0.25"/>
    <row r="57" spans="1:18" ht="9.9499999999999993" customHeight="1" x14ac:dyDescent="0.25"/>
    <row r="58" spans="1:18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topLeftCell="A21" workbookViewId="0">
      <selection activeCell="U39" sqref="U39"/>
    </sheetView>
  </sheetViews>
  <sheetFormatPr baseColWidth="10" defaultRowHeight="9" x14ac:dyDescent="0.15"/>
  <cols>
    <col min="1" max="1" width="27.42578125" style="526" bestFit="1" customWidth="1"/>
    <col min="2" max="2" width="4.140625" style="562" customWidth="1"/>
    <col min="3" max="18" width="5.7109375" style="563" customWidth="1"/>
    <col min="19" max="16384" width="11.42578125" style="526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201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541" t="s">
        <v>3</v>
      </c>
      <c r="B6" s="542"/>
      <c r="C6" s="543" t="s">
        <v>4</v>
      </c>
      <c r="D6" s="543" t="s">
        <v>5</v>
      </c>
      <c r="E6" s="544" t="s">
        <v>6</v>
      </c>
      <c r="F6" s="544" t="s">
        <v>7</v>
      </c>
      <c r="G6" s="544" t="s">
        <v>8</v>
      </c>
      <c r="H6" s="543" t="s">
        <v>9</v>
      </c>
      <c r="I6" s="544" t="s">
        <v>10</v>
      </c>
      <c r="J6" s="544" t="s">
        <v>11</v>
      </c>
      <c r="K6" s="544" t="s">
        <v>12</v>
      </c>
      <c r="L6" s="544" t="s">
        <v>13</v>
      </c>
      <c r="M6" s="543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545" t="s">
        <v>91</v>
      </c>
      <c r="B7" s="546" t="s">
        <v>21</v>
      </c>
      <c r="C7" s="547" t="s">
        <v>198</v>
      </c>
      <c r="D7" s="547" t="s">
        <v>198</v>
      </c>
      <c r="E7" s="98" t="s">
        <v>198</v>
      </c>
      <c r="F7" s="98" t="s">
        <v>198</v>
      </c>
      <c r="G7" s="98" t="s">
        <v>198</v>
      </c>
      <c r="H7" s="547" t="s">
        <v>198</v>
      </c>
      <c r="I7" s="98" t="s">
        <v>198</v>
      </c>
      <c r="J7" s="98" t="s">
        <v>198</v>
      </c>
      <c r="K7" s="98" t="s">
        <v>198</v>
      </c>
      <c r="L7" s="98" t="s">
        <v>198</v>
      </c>
      <c r="M7" s="548">
        <v>54</v>
      </c>
      <c r="N7" s="98" t="s">
        <v>198</v>
      </c>
      <c r="O7" s="98" t="s">
        <v>198</v>
      </c>
      <c r="P7" s="98" t="s">
        <v>198</v>
      </c>
      <c r="Q7" s="98" t="s">
        <v>198</v>
      </c>
      <c r="R7" s="98">
        <f>SUM(C7:Q7)</f>
        <v>54</v>
      </c>
    </row>
    <row r="8" spans="1:18" ht="9.9499999999999993" customHeight="1" x14ac:dyDescent="0.15">
      <c r="A8" s="545" t="s">
        <v>91</v>
      </c>
      <c r="B8" s="546" t="s">
        <v>22</v>
      </c>
      <c r="C8" s="547" t="s">
        <v>198</v>
      </c>
      <c r="D8" s="547" t="s">
        <v>198</v>
      </c>
      <c r="E8" s="98" t="s">
        <v>198</v>
      </c>
      <c r="F8" s="98" t="s">
        <v>198</v>
      </c>
      <c r="G8" s="98" t="s">
        <v>198</v>
      </c>
      <c r="H8" s="547" t="s">
        <v>198</v>
      </c>
      <c r="I8" s="98" t="s">
        <v>198</v>
      </c>
      <c r="J8" s="98" t="s">
        <v>198</v>
      </c>
      <c r="K8" s="98" t="s">
        <v>198</v>
      </c>
      <c r="L8" s="98" t="s">
        <v>198</v>
      </c>
      <c r="M8" s="548">
        <v>27</v>
      </c>
      <c r="N8" s="98" t="s">
        <v>198</v>
      </c>
      <c r="O8" s="98" t="s">
        <v>198</v>
      </c>
      <c r="P8" s="98" t="s">
        <v>198</v>
      </c>
      <c r="Q8" s="98" t="s">
        <v>198</v>
      </c>
      <c r="R8" s="98">
        <f t="shared" ref="R8:R69" si="0">SUM(C8:Q8)</f>
        <v>27</v>
      </c>
    </row>
    <row r="9" spans="1:18" ht="9.9499999999999993" customHeight="1" x14ac:dyDescent="0.15">
      <c r="A9" s="545" t="s">
        <v>53</v>
      </c>
      <c r="B9" s="546" t="s">
        <v>21</v>
      </c>
      <c r="C9" s="547" t="s">
        <v>198</v>
      </c>
      <c r="D9" s="547" t="s">
        <v>198</v>
      </c>
      <c r="E9" s="98" t="s">
        <v>198</v>
      </c>
      <c r="F9" s="98" t="s">
        <v>198</v>
      </c>
      <c r="G9" s="98" t="s">
        <v>198</v>
      </c>
      <c r="H9" s="547" t="s">
        <v>198</v>
      </c>
      <c r="I9" s="98" t="s">
        <v>198</v>
      </c>
      <c r="J9" s="98" t="s">
        <v>198</v>
      </c>
      <c r="K9" s="98" t="s">
        <v>198</v>
      </c>
      <c r="L9" s="98" t="s">
        <v>198</v>
      </c>
      <c r="M9" s="548">
        <v>141</v>
      </c>
      <c r="N9" s="98" t="s">
        <v>198</v>
      </c>
      <c r="O9" s="98" t="s">
        <v>198</v>
      </c>
      <c r="P9" s="98" t="s">
        <v>198</v>
      </c>
      <c r="Q9" s="98" t="s">
        <v>198</v>
      </c>
      <c r="R9" s="98">
        <f t="shared" si="0"/>
        <v>141</v>
      </c>
    </row>
    <row r="10" spans="1:18" ht="9.9499999999999993" customHeight="1" x14ac:dyDescent="0.15">
      <c r="A10" s="545" t="s">
        <v>53</v>
      </c>
      <c r="B10" s="546" t="s">
        <v>22</v>
      </c>
      <c r="C10" s="547" t="s">
        <v>198</v>
      </c>
      <c r="D10" s="547" t="s">
        <v>198</v>
      </c>
      <c r="E10" s="98" t="s">
        <v>198</v>
      </c>
      <c r="F10" s="98" t="s">
        <v>198</v>
      </c>
      <c r="G10" s="98" t="s">
        <v>198</v>
      </c>
      <c r="H10" s="547" t="s">
        <v>198</v>
      </c>
      <c r="I10" s="98" t="s">
        <v>198</v>
      </c>
      <c r="J10" s="98" t="s">
        <v>198</v>
      </c>
      <c r="K10" s="98" t="s">
        <v>198</v>
      </c>
      <c r="L10" s="98" t="s">
        <v>198</v>
      </c>
      <c r="M10" s="548">
        <v>46</v>
      </c>
      <c r="N10" s="98" t="s">
        <v>198</v>
      </c>
      <c r="O10" s="98" t="s">
        <v>198</v>
      </c>
      <c r="P10" s="98" t="s">
        <v>198</v>
      </c>
      <c r="Q10" s="98" t="s">
        <v>198</v>
      </c>
      <c r="R10" s="98">
        <f t="shared" si="0"/>
        <v>46</v>
      </c>
    </row>
    <row r="11" spans="1:18" ht="9.9499999999999993" customHeight="1" x14ac:dyDescent="0.15">
      <c r="A11" s="545" t="s">
        <v>77</v>
      </c>
      <c r="B11" s="546" t="s">
        <v>21</v>
      </c>
      <c r="C11" s="547" t="s">
        <v>198</v>
      </c>
      <c r="D11" s="548">
        <v>13</v>
      </c>
      <c r="E11" s="98" t="s">
        <v>198</v>
      </c>
      <c r="F11" s="98" t="s">
        <v>198</v>
      </c>
      <c r="G11" s="98" t="s">
        <v>198</v>
      </c>
      <c r="H11" s="547" t="s">
        <v>198</v>
      </c>
      <c r="I11" s="98" t="s">
        <v>198</v>
      </c>
      <c r="J11" s="98" t="s">
        <v>198</v>
      </c>
      <c r="K11" s="98" t="s">
        <v>198</v>
      </c>
      <c r="L11" s="98" t="s">
        <v>198</v>
      </c>
      <c r="M11" s="548">
        <v>138</v>
      </c>
      <c r="N11" s="98" t="s">
        <v>198</v>
      </c>
      <c r="O11" s="98" t="s">
        <v>198</v>
      </c>
      <c r="P11" s="98" t="s">
        <v>198</v>
      </c>
      <c r="Q11" s="98" t="s">
        <v>198</v>
      </c>
      <c r="R11" s="98">
        <f t="shared" si="0"/>
        <v>151</v>
      </c>
    </row>
    <row r="12" spans="1:18" ht="9.9499999999999993" customHeight="1" x14ac:dyDescent="0.15">
      <c r="A12" s="545" t="s">
        <v>77</v>
      </c>
      <c r="B12" s="546" t="s">
        <v>22</v>
      </c>
      <c r="C12" s="547" t="s">
        <v>198</v>
      </c>
      <c r="D12" s="548">
        <v>13</v>
      </c>
      <c r="E12" s="98" t="s">
        <v>198</v>
      </c>
      <c r="F12" s="98" t="s">
        <v>198</v>
      </c>
      <c r="G12" s="98" t="s">
        <v>198</v>
      </c>
      <c r="H12" s="547" t="s">
        <v>198</v>
      </c>
      <c r="I12" s="98" t="s">
        <v>198</v>
      </c>
      <c r="J12" s="98" t="s">
        <v>198</v>
      </c>
      <c r="K12" s="98" t="s">
        <v>198</v>
      </c>
      <c r="L12" s="98" t="s">
        <v>198</v>
      </c>
      <c r="M12" s="548">
        <v>79</v>
      </c>
      <c r="N12" s="98" t="s">
        <v>198</v>
      </c>
      <c r="O12" s="98" t="s">
        <v>198</v>
      </c>
      <c r="P12" s="98" t="s">
        <v>198</v>
      </c>
      <c r="Q12" s="98" t="s">
        <v>198</v>
      </c>
      <c r="R12" s="98">
        <f t="shared" si="0"/>
        <v>92</v>
      </c>
    </row>
    <row r="13" spans="1:18" ht="9.9499999999999993" customHeight="1" x14ac:dyDescent="0.15">
      <c r="A13" s="545" t="s">
        <v>54</v>
      </c>
      <c r="B13" s="546" t="s">
        <v>21</v>
      </c>
      <c r="C13" s="547" t="s">
        <v>198</v>
      </c>
      <c r="D13" s="547" t="s">
        <v>198</v>
      </c>
      <c r="E13" s="98" t="s">
        <v>198</v>
      </c>
      <c r="F13" s="98" t="s">
        <v>198</v>
      </c>
      <c r="G13" s="98" t="s">
        <v>198</v>
      </c>
      <c r="H13" s="547" t="s">
        <v>198</v>
      </c>
      <c r="I13" s="98" t="s">
        <v>198</v>
      </c>
      <c r="J13" s="98" t="s">
        <v>198</v>
      </c>
      <c r="K13" s="98" t="s">
        <v>198</v>
      </c>
      <c r="L13" s="98" t="s">
        <v>198</v>
      </c>
      <c r="M13" s="548">
        <v>14</v>
      </c>
      <c r="N13" s="98" t="s">
        <v>198</v>
      </c>
      <c r="O13" s="98" t="s">
        <v>198</v>
      </c>
      <c r="P13" s="98" t="s">
        <v>198</v>
      </c>
      <c r="Q13" s="98" t="s">
        <v>198</v>
      </c>
      <c r="R13" s="98">
        <f t="shared" si="0"/>
        <v>14</v>
      </c>
    </row>
    <row r="14" spans="1:18" ht="9.9499999999999993" customHeight="1" x14ac:dyDescent="0.15">
      <c r="A14" s="545" t="s">
        <v>54</v>
      </c>
      <c r="B14" s="546" t="s">
        <v>22</v>
      </c>
      <c r="C14" s="547" t="s">
        <v>198</v>
      </c>
      <c r="D14" s="547" t="s">
        <v>198</v>
      </c>
      <c r="E14" s="98" t="s">
        <v>198</v>
      </c>
      <c r="F14" s="98" t="s">
        <v>198</v>
      </c>
      <c r="G14" s="98" t="s">
        <v>198</v>
      </c>
      <c r="H14" s="547" t="s">
        <v>198</v>
      </c>
      <c r="I14" s="98" t="s">
        <v>198</v>
      </c>
      <c r="J14" s="98" t="s">
        <v>198</v>
      </c>
      <c r="K14" s="98" t="s">
        <v>198</v>
      </c>
      <c r="L14" s="98" t="s">
        <v>198</v>
      </c>
      <c r="M14" s="548">
        <v>5</v>
      </c>
      <c r="N14" s="98" t="s">
        <v>198</v>
      </c>
      <c r="O14" s="98" t="s">
        <v>198</v>
      </c>
      <c r="P14" s="98" t="s">
        <v>198</v>
      </c>
      <c r="Q14" s="98" t="s">
        <v>198</v>
      </c>
      <c r="R14" s="98">
        <f t="shared" si="0"/>
        <v>5</v>
      </c>
    </row>
    <row r="15" spans="1:18" ht="9.9499999999999993" customHeight="1" x14ac:dyDescent="0.15">
      <c r="A15" s="545" t="s">
        <v>55</v>
      </c>
      <c r="B15" s="546" t="s">
        <v>21</v>
      </c>
      <c r="C15" s="547" t="s">
        <v>198</v>
      </c>
      <c r="D15" s="547" t="s">
        <v>198</v>
      </c>
      <c r="E15" s="98" t="s">
        <v>198</v>
      </c>
      <c r="F15" s="98" t="s">
        <v>198</v>
      </c>
      <c r="G15" s="98" t="s">
        <v>198</v>
      </c>
      <c r="H15" s="547" t="s">
        <v>198</v>
      </c>
      <c r="I15" s="98" t="s">
        <v>198</v>
      </c>
      <c r="J15" s="98" t="s">
        <v>198</v>
      </c>
      <c r="K15" s="98" t="s">
        <v>198</v>
      </c>
      <c r="L15" s="98" t="s">
        <v>198</v>
      </c>
      <c r="M15" s="548">
        <v>16</v>
      </c>
      <c r="N15" s="98" t="s">
        <v>198</v>
      </c>
      <c r="O15" s="98" t="s">
        <v>198</v>
      </c>
      <c r="P15" s="98" t="s">
        <v>198</v>
      </c>
      <c r="Q15" s="98" t="s">
        <v>198</v>
      </c>
      <c r="R15" s="98">
        <f t="shared" si="0"/>
        <v>16</v>
      </c>
    </row>
    <row r="16" spans="1:18" ht="9.9499999999999993" customHeight="1" x14ac:dyDescent="0.15">
      <c r="A16" s="545" t="s">
        <v>55</v>
      </c>
      <c r="B16" s="546" t="s">
        <v>22</v>
      </c>
      <c r="C16" s="547" t="s">
        <v>198</v>
      </c>
      <c r="D16" s="547" t="s">
        <v>198</v>
      </c>
      <c r="E16" s="98" t="s">
        <v>198</v>
      </c>
      <c r="F16" s="98" t="s">
        <v>198</v>
      </c>
      <c r="G16" s="98" t="s">
        <v>198</v>
      </c>
      <c r="H16" s="547" t="s">
        <v>198</v>
      </c>
      <c r="I16" s="98" t="s">
        <v>198</v>
      </c>
      <c r="J16" s="98" t="s">
        <v>198</v>
      </c>
      <c r="K16" s="98" t="s">
        <v>198</v>
      </c>
      <c r="L16" s="98" t="s">
        <v>198</v>
      </c>
      <c r="M16" s="548">
        <v>4</v>
      </c>
      <c r="N16" s="98" t="s">
        <v>198</v>
      </c>
      <c r="O16" s="98" t="s">
        <v>198</v>
      </c>
      <c r="P16" s="98" t="s">
        <v>198</v>
      </c>
      <c r="Q16" s="98" t="s">
        <v>198</v>
      </c>
      <c r="R16" s="98">
        <f t="shared" si="0"/>
        <v>4</v>
      </c>
    </row>
    <row r="17" spans="1:18" ht="9.9499999999999993" customHeight="1" x14ac:dyDescent="0.15">
      <c r="A17" s="545" t="s">
        <v>115</v>
      </c>
      <c r="B17" s="546" t="s">
        <v>21</v>
      </c>
      <c r="C17" s="547" t="s">
        <v>198</v>
      </c>
      <c r="D17" s="547" t="s">
        <v>198</v>
      </c>
      <c r="E17" s="98" t="s">
        <v>198</v>
      </c>
      <c r="F17" s="98" t="s">
        <v>198</v>
      </c>
      <c r="G17" s="98" t="s">
        <v>198</v>
      </c>
      <c r="H17" s="547" t="s">
        <v>198</v>
      </c>
      <c r="I17" s="98" t="s">
        <v>198</v>
      </c>
      <c r="J17" s="98" t="s">
        <v>198</v>
      </c>
      <c r="K17" s="98" t="s">
        <v>198</v>
      </c>
      <c r="L17" s="98" t="s">
        <v>198</v>
      </c>
      <c r="M17" s="548">
        <v>93</v>
      </c>
      <c r="N17" s="98" t="s">
        <v>198</v>
      </c>
      <c r="O17" s="98" t="s">
        <v>198</v>
      </c>
      <c r="P17" s="98" t="s">
        <v>198</v>
      </c>
      <c r="Q17" s="98" t="s">
        <v>198</v>
      </c>
      <c r="R17" s="98">
        <f t="shared" si="0"/>
        <v>93</v>
      </c>
    </row>
    <row r="18" spans="1:18" ht="9.9499999999999993" customHeight="1" x14ac:dyDescent="0.15">
      <c r="A18" s="545" t="s">
        <v>115</v>
      </c>
      <c r="B18" s="546" t="s">
        <v>22</v>
      </c>
      <c r="C18" s="547" t="s">
        <v>198</v>
      </c>
      <c r="D18" s="547" t="s">
        <v>198</v>
      </c>
      <c r="E18" s="98" t="s">
        <v>198</v>
      </c>
      <c r="F18" s="98" t="s">
        <v>198</v>
      </c>
      <c r="G18" s="98" t="s">
        <v>198</v>
      </c>
      <c r="H18" s="547" t="s">
        <v>198</v>
      </c>
      <c r="I18" s="98" t="s">
        <v>198</v>
      </c>
      <c r="J18" s="98" t="s">
        <v>198</v>
      </c>
      <c r="K18" s="98" t="s">
        <v>198</v>
      </c>
      <c r="L18" s="98" t="s">
        <v>198</v>
      </c>
      <c r="M18" s="548">
        <v>52</v>
      </c>
      <c r="N18" s="98" t="s">
        <v>198</v>
      </c>
      <c r="O18" s="98" t="s">
        <v>198</v>
      </c>
      <c r="P18" s="98" t="s">
        <v>198</v>
      </c>
      <c r="Q18" s="98" t="s">
        <v>198</v>
      </c>
      <c r="R18" s="98">
        <f t="shared" si="0"/>
        <v>52</v>
      </c>
    </row>
    <row r="19" spans="1:18" ht="9.9499999999999993" customHeight="1" x14ac:dyDescent="0.15">
      <c r="A19" s="545" t="s">
        <v>128</v>
      </c>
      <c r="B19" s="546" t="s">
        <v>21</v>
      </c>
      <c r="C19" s="547" t="s">
        <v>198</v>
      </c>
      <c r="D19" s="547" t="s">
        <v>198</v>
      </c>
      <c r="E19" s="98" t="s">
        <v>198</v>
      </c>
      <c r="F19" s="98" t="s">
        <v>198</v>
      </c>
      <c r="G19" s="98" t="s">
        <v>198</v>
      </c>
      <c r="H19" s="547" t="s">
        <v>198</v>
      </c>
      <c r="I19" s="98" t="s">
        <v>198</v>
      </c>
      <c r="J19" s="98" t="s">
        <v>198</v>
      </c>
      <c r="K19" s="98" t="s">
        <v>198</v>
      </c>
      <c r="L19" s="98" t="s">
        <v>198</v>
      </c>
      <c r="M19" s="548">
        <v>22</v>
      </c>
      <c r="N19" s="98" t="s">
        <v>198</v>
      </c>
      <c r="O19" s="98" t="s">
        <v>198</v>
      </c>
      <c r="P19" s="98" t="s">
        <v>198</v>
      </c>
      <c r="Q19" s="98" t="s">
        <v>198</v>
      </c>
      <c r="R19" s="98">
        <f t="shared" si="0"/>
        <v>22</v>
      </c>
    </row>
    <row r="20" spans="1:18" ht="9.9499999999999993" customHeight="1" x14ac:dyDescent="0.15">
      <c r="A20" s="545" t="s">
        <v>128</v>
      </c>
      <c r="B20" s="546" t="s">
        <v>22</v>
      </c>
      <c r="C20" s="547" t="s">
        <v>198</v>
      </c>
      <c r="D20" s="547" t="s">
        <v>198</v>
      </c>
      <c r="E20" s="98" t="s">
        <v>198</v>
      </c>
      <c r="F20" s="98" t="s">
        <v>198</v>
      </c>
      <c r="G20" s="98" t="s">
        <v>198</v>
      </c>
      <c r="H20" s="547" t="s">
        <v>198</v>
      </c>
      <c r="I20" s="98" t="s">
        <v>198</v>
      </c>
      <c r="J20" s="98" t="s">
        <v>198</v>
      </c>
      <c r="K20" s="98" t="s">
        <v>198</v>
      </c>
      <c r="L20" s="98" t="s">
        <v>198</v>
      </c>
      <c r="M20" s="548">
        <v>22</v>
      </c>
      <c r="N20" s="98" t="s">
        <v>198</v>
      </c>
      <c r="O20" s="98" t="s">
        <v>198</v>
      </c>
      <c r="P20" s="98" t="s">
        <v>198</v>
      </c>
      <c r="Q20" s="98" t="s">
        <v>198</v>
      </c>
      <c r="R20" s="98">
        <f t="shared" si="0"/>
        <v>22</v>
      </c>
    </row>
    <row r="21" spans="1:18" ht="9.9499999999999993" customHeight="1" x14ac:dyDescent="0.15">
      <c r="A21" s="545" t="s">
        <v>66</v>
      </c>
      <c r="B21" s="546" t="s">
        <v>21</v>
      </c>
      <c r="C21" s="547" t="s">
        <v>198</v>
      </c>
      <c r="D21" s="547" t="s">
        <v>198</v>
      </c>
      <c r="E21" s="98" t="s">
        <v>198</v>
      </c>
      <c r="F21" s="98" t="s">
        <v>198</v>
      </c>
      <c r="G21" s="98" t="s">
        <v>198</v>
      </c>
      <c r="H21" s="547" t="s">
        <v>198</v>
      </c>
      <c r="I21" s="98" t="s">
        <v>198</v>
      </c>
      <c r="J21" s="98" t="s">
        <v>198</v>
      </c>
      <c r="K21" s="98" t="s">
        <v>198</v>
      </c>
      <c r="L21" s="98" t="s">
        <v>198</v>
      </c>
      <c r="M21" s="548">
        <v>25</v>
      </c>
      <c r="N21" s="98" t="s">
        <v>198</v>
      </c>
      <c r="O21" s="98" t="s">
        <v>198</v>
      </c>
      <c r="P21" s="98" t="s">
        <v>198</v>
      </c>
      <c r="Q21" s="98" t="s">
        <v>198</v>
      </c>
      <c r="R21" s="98">
        <f t="shared" si="0"/>
        <v>25</v>
      </c>
    </row>
    <row r="22" spans="1:18" ht="9.9499999999999993" customHeight="1" x14ac:dyDescent="0.15">
      <c r="A22" s="549" t="s">
        <v>66</v>
      </c>
      <c r="B22" s="550" t="s">
        <v>22</v>
      </c>
      <c r="C22" s="551" t="s">
        <v>198</v>
      </c>
      <c r="D22" s="551" t="s">
        <v>198</v>
      </c>
      <c r="E22" s="533" t="s">
        <v>198</v>
      </c>
      <c r="F22" s="533" t="s">
        <v>198</v>
      </c>
      <c r="G22" s="533" t="s">
        <v>198</v>
      </c>
      <c r="H22" s="551" t="s">
        <v>198</v>
      </c>
      <c r="I22" s="533" t="s">
        <v>198</v>
      </c>
      <c r="J22" s="533" t="s">
        <v>198</v>
      </c>
      <c r="K22" s="533" t="s">
        <v>198</v>
      </c>
      <c r="L22" s="533" t="s">
        <v>198</v>
      </c>
      <c r="M22" s="552">
        <v>4</v>
      </c>
      <c r="N22" s="533" t="s">
        <v>198</v>
      </c>
      <c r="O22" s="533" t="s">
        <v>198</v>
      </c>
      <c r="P22" s="533" t="s">
        <v>198</v>
      </c>
      <c r="Q22" s="533" t="s">
        <v>198</v>
      </c>
      <c r="R22" s="533">
        <f t="shared" si="0"/>
        <v>4</v>
      </c>
    </row>
    <row r="23" spans="1:18" ht="9.9499999999999993" customHeight="1" x14ac:dyDescent="0.15">
      <c r="A23" s="545"/>
      <c r="B23" s="546"/>
      <c r="C23" s="547"/>
      <c r="D23" s="547"/>
      <c r="E23" s="98"/>
      <c r="F23" s="98"/>
      <c r="G23" s="98"/>
      <c r="H23" s="547"/>
      <c r="I23" s="98"/>
      <c r="J23" s="98"/>
      <c r="K23" s="98"/>
      <c r="L23" s="98"/>
      <c r="M23" s="548"/>
      <c r="N23" s="98"/>
      <c r="O23" s="98"/>
      <c r="P23" s="98"/>
      <c r="Q23" s="98"/>
      <c r="R23" s="98"/>
    </row>
    <row r="24" spans="1:18" ht="9.9499999999999993" customHeight="1" x14ac:dyDescent="0.15">
      <c r="A24" s="545" t="s">
        <v>56</v>
      </c>
      <c r="B24" s="546" t="s">
        <v>21</v>
      </c>
      <c r="C24" s="548">
        <v>180</v>
      </c>
      <c r="D24" s="548">
        <v>249</v>
      </c>
      <c r="E24" s="98" t="s">
        <v>198</v>
      </c>
      <c r="F24" s="98" t="s">
        <v>198</v>
      </c>
      <c r="G24" s="98" t="s">
        <v>198</v>
      </c>
      <c r="H24" s="547" t="s">
        <v>198</v>
      </c>
      <c r="I24" s="98" t="s">
        <v>198</v>
      </c>
      <c r="J24" s="98" t="s">
        <v>198</v>
      </c>
      <c r="K24" s="98" t="s">
        <v>198</v>
      </c>
      <c r="L24" s="98" t="s">
        <v>198</v>
      </c>
      <c r="M24" s="547" t="s">
        <v>198</v>
      </c>
      <c r="N24" s="98" t="s">
        <v>198</v>
      </c>
      <c r="O24" s="98" t="s">
        <v>198</v>
      </c>
      <c r="P24" s="98" t="s">
        <v>198</v>
      </c>
      <c r="Q24" s="98" t="s">
        <v>198</v>
      </c>
      <c r="R24" s="98">
        <f t="shared" si="0"/>
        <v>429</v>
      </c>
    </row>
    <row r="25" spans="1:18" ht="9.9499999999999993" customHeight="1" x14ac:dyDescent="0.15">
      <c r="A25" s="545" t="s">
        <v>56</v>
      </c>
      <c r="B25" s="546" t="s">
        <v>22</v>
      </c>
      <c r="C25" s="548">
        <v>144</v>
      </c>
      <c r="D25" s="548">
        <v>226</v>
      </c>
      <c r="E25" s="98" t="s">
        <v>198</v>
      </c>
      <c r="F25" s="98" t="s">
        <v>198</v>
      </c>
      <c r="G25" s="98" t="s">
        <v>198</v>
      </c>
      <c r="H25" s="547" t="s">
        <v>198</v>
      </c>
      <c r="I25" s="98" t="s">
        <v>198</v>
      </c>
      <c r="J25" s="98" t="s">
        <v>198</v>
      </c>
      <c r="K25" s="98" t="s">
        <v>198</v>
      </c>
      <c r="L25" s="98" t="s">
        <v>198</v>
      </c>
      <c r="M25" s="547" t="s">
        <v>198</v>
      </c>
      <c r="N25" s="98" t="s">
        <v>198</v>
      </c>
      <c r="O25" s="98" t="s">
        <v>198</v>
      </c>
      <c r="P25" s="98" t="s">
        <v>198</v>
      </c>
      <c r="Q25" s="98" t="s">
        <v>198</v>
      </c>
      <c r="R25" s="98">
        <f t="shared" si="0"/>
        <v>370</v>
      </c>
    </row>
    <row r="26" spans="1:18" ht="9.9499999999999993" customHeight="1" x14ac:dyDescent="0.15">
      <c r="A26" s="545" t="s">
        <v>58</v>
      </c>
      <c r="B26" s="546" t="s">
        <v>21</v>
      </c>
      <c r="C26" s="547" t="s">
        <v>198</v>
      </c>
      <c r="D26" s="548">
        <v>117</v>
      </c>
      <c r="E26" s="98" t="s">
        <v>198</v>
      </c>
      <c r="F26" s="98" t="s">
        <v>198</v>
      </c>
      <c r="G26" s="98" t="s">
        <v>198</v>
      </c>
      <c r="H26" s="547" t="s">
        <v>198</v>
      </c>
      <c r="I26" s="98" t="s">
        <v>198</v>
      </c>
      <c r="J26" s="98" t="s">
        <v>198</v>
      </c>
      <c r="K26" s="98" t="s">
        <v>198</v>
      </c>
      <c r="L26" s="98" t="s">
        <v>198</v>
      </c>
      <c r="M26" s="547" t="s">
        <v>198</v>
      </c>
      <c r="N26" s="98" t="s">
        <v>198</v>
      </c>
      <c r="O26" s="98" t="s">
        <v>198</v>
      </c>
      <c r="P26" s="98" t="s">
        <v>198</v>
      </c>
      <c r="Q26" s="98" t="s">
        <v>198</v>
      </c>
      <c r="R26" s="98">
        <f t="shared" si="0"/>
        <v>117</v>
      </c>
    </row>
    <row r="27" spans="1:18" ht="9.9499999999999993" customHeight="1" x14ac:dyDescent="0.15">
      <c r="A27" s="545" t="s">
        <v>58</v>
      </c>
      <c r="B27" s="546" t="s">
        <v>22</v>
      </c>
      <c r="C27" s="547" t="s">
        <v>198</v>
      </c>
      <c r="D27" s="548">
        <v>118</v>
      </c>
      <c r="E27" s="98" t="s">
        <v>198</v>
      </c>
      <c r="F27" s="98" t="s">
        <v>198</v>
      </c>
      <c r="G27" s="98" t="s">
        <v>198</v>
      </c>
      <c r="H27" s="547" t="s">
        <v>198</v>
      </c>
      <c r="I27" s="98" t="s">
        <v>198</v>
      </c>
      <c r="J27" s="98" t="s">
        <v>198</v>
      </c>
      <c r="K27" s="98" t="s">
        <v>198</v>
      </c>
      <c r="L27" s="98" t="s">
        <v>198</v>
      </c>
      <c r="M27" s="547" t="s">
        <v>198</v>
      </c>
      <c r="N27" s="98" t="s">
        <v>198</v>
      </c>
      <c r="O27" s="98" t="s">
        <v>198</v>
      </c>
      <c r="P27" s="98" t="s">
        <v>198</v>
      </c>
      <c r="Q27" s="98" t="s">
        <v>198</v>
      </c>
      <c r="R27" s="98">
        <f t="shared" si="0"/>
        <v>118</v>
      </c>
    </row>
    <row r="28" spans="1:18" ht="9.9499999999999993" customHeight="1" x14ac:dyDescent="0.15">
      <c r="A28" s="545" t="s">
        <v>24</v>
      </c>
      <c r="B28" s="546" t="s">
        <v>21</v>
      </c>
      <c r="C28" s="547" t="s">
        <v>198</v>
      </c>
      <c r="D28" s="548">
        <v>1</v>
      </c>
      <c r="E28" s="98" t="s">
        <v>198</v>
      </c>
      <c r="F28" s="98" t="s">
        <v>198</v>
      </c>
      <c r="G28" s="98" t="s">
        <v>198</v>
      </c>
      <c r="H28" s="547" t="s">
        <v>198</v>
      </c>
      <c r="I28" s="98" t="s">
        <v>198</v>
      </c>
      <c r="J28" s="98" t="s">
        <v>198</v>
      </c>
      <c r="K28" s="98" t="s">
        <v>198</v>
      </c>
      <c r="L28" s="98" t="s">
        <v>198</v>
      </c>
      <c r="M28" s="547" t="s">
        <v>198</v>
      </c>
      <c r="N28" s="98" t="s">
        <v>198</v>
      </c>
      <c r="O28" s="98" t="s">
        <v>198</v>
      </c>
      <c r="P28" s="98" t="s">
        <v>198</v>
      </c>
      <c r="Q28" s="98" t="s">
        <v>198</v>
      </c>
      <c r="R28" s="98">
        <f t="shared" si="0"/>
        <v>1</v>
      </c>
    </row>
    <row r="29" spans="1:18" ht="9.9499999999999993" customHeight="1" x14ac:dyDescent="0.15">
      <c r="A29" s="545" t="s">
        <v>24</v>
      </c>
      <c r="B29" s="546" t="s">
        <v>22</v>
      </c>
      <c r="C29" s="547" t="s">
        <v>198</v>
      </c>
      <c r="D29" s="548">
        <v>1</v>
      </c>
      <c r="E29" s="98" t="s">
        <v>198</v>
      </c>
      <c r="F29" s="98" t="s">
        <v>198</v>
      </c>
      <c r="G29" s="98" t="s">
        <v>198</v>
      </c>
      <c r="H29" s="547" t="s">
        <v>198</v>
      </c>
      <c r="I29" s="98" t="s">
        <v>198</v>
      </c>
      <c r="J29" s="98" t="s">
        <v>198</v>
      </c>
      <c r="K29" s="98" t="s">
        <v>198</v>
      </c>
      <c r="L29" s="98" t="s">
        <v>198</v>
      </c>
      <c r="M29" s="547" t="s">
        <v>198</v>
      </c>
      <c r="N29" s="98" t="s">
        <v>198</v>
      </c>
      <c r="O29" s="98" t="s">
        <v>198</v>
      </c>
      <c r="P29" s="98" t="s">
        <v>198</v>
      </c>
      <c r="Q29" s="98" t="s">
        <v>198</v>
      </c>
      <c r="R29" s="98">
        <f t="shared" si="0"/>
        <v>1</v>
      </c>
    </row>
    <row r="30" spans="1:18" ht="9.9499999999999993" customHeight="1" x14ac:dyDescent="0.15">
      <c r="A30" s="545" t="s">
        <v>193</v>
      </c>
      <c r="B30" s="546" t="s">
        <v>21</v>
      </c>
      <c r="C30" s="547" t="s">
        <v>198</v>
      </c>
      <c r="D30" s="548">
        <v>2</v>
      </c>
      <c r="E30" s="98" t="s">
        <v>198</v>
      </c>
      <c r="F30" s="98" t="s">
        <v>198</v>
      </c>
      <c r="G30" s="98" t="s">
        <v>198</v>
      </c>
      <c r="H30" s="547" t="s">
        <v>198</v>
      </c>
      <c r="I30" s="98" t="s">
        <v>198</v>
      </c>
      <c r="J30" s="98" t="s">
        <v>198</v>
      </c>
      <c r="K30" s="98" t="s">
        <v>198</v>
      </c>
      <c r="L30" s="98" t="s">
        <v>198</v>
      </c>
      <c r="M30" s="547" t="s">
        <v>198</v>
      </c>
      <c r="N30" s="98" t="s">
        <v>198</v>
      </c>
      <c r="O30" s="98" t="s">
        <v>198</v>
      </c>
      <c r="P30" s="98" t="s">
        <v>198</v>
      </c>
      <c r="Q30" s="98" t="s">
        <v>198</v>
      </c>
      <c r="R30" s="98">
        <f t="shared" si="0"/>
        <v>2</v>
      </c>
    </row>
    <row r="31" spans="1:18" ht="9.9499999999999993" customHeight="1" x14ac:dyDescent="0.15">
      <c r="A31" s="545" t="s">
        <v>193</v>
      </c>
      <c r="B31" s="546" t="s">
        <v>22</v>
      </c>
      <c r="C31" s="547" t="s">
        <v>198</v>
      </c>
      <c r="D31" s="548">
        <v>2</v>
      </c>
      <c r="E31" s="98" t="s">
        <v>198</v>
      </c>
      <c r="F31" s="98" t="s">
        <v>198</v>
      </c>
      <c r="G31" s="98" t="s">
        <v>198</v>
      </c>
      <c r="H31" s="547" t="s">
        <v>198</v>
      </c>
      <c r="I31" s="98" t="s">
        <v>198</v>
      </c>
      <c r="J31" s="98" t="s">
        <v>198</v>
      </c>
      <c r="K31" s="98" t="s">
        <v>198</v>
      </c>
      <c r="L31" s="98" t="s">
        <v>198</v>
      </c>
      <c r="M31" s="547" t="s">
        <v>198</v>
      </c>
      <c r="N31" s="98" t="s">
        <v>198</v>
      </c>
      <c r="O31" s="98" t="s">
        <v>198</v>
      </c>
      <c r="P31" s="98" t="s">
        <v>198</v>
      </c>
      <c r="Q31" s="98" t="s">
        <v>198</v>
      </c>
      <c r="R31" s="98">
        <f t="shared" si="0"/>
        <v>2</v>
      </c>
    </row>
    <row r="32" spans="1:18" ht="9.9499999999999993" customHeight="1" x14ac:dyDescent="0.15">
      <c r="A32" s="545" t="s">
        <v>117</v>
      </c>
      <c r="B32" s="546" t="s">
        <v>21</v>
      </c>
      <c r="C32" s="547" t="s">
        <v>198</v>
      </c>
      <c r="D32" s="548">
        <v>14</v>
      </c>
      <c r="E32" s="98" t="s">
        <v>198</v>
      </c>
      <c r="F32" s="98" t="s">
        <v>198</v>
      </c>
      <c r="G32" s="98" t="s">
        <v>198</v>
      </c>
      <c r="H32" s="547" t="s">
        <v>198</v>
      </c>
      <c r="I32" s="98" t="s">
        <v>198</v>
      </c>
      <c r="J32" s="98" t="s">
        <v>198</v>
      </c>
      <c r="K32" s="98" t="s">
        <v>198</v>
      </c>
      <c r="L32" s="98" t="s">
        <v>198</v>
      </c>
      <c r="M32" s="547" t="s">
        <v>198</v>
      </c>
      <c r="N32" s="98" t="s">
        <v>198</v>
      </c>
      <c r="O32" s="98" t="s">
        <v>198</v>
      </c>
      <c r="P32" s="98" t="s">
        <v>198</v>
      </c>
      <c r="Q32" s="98" t="s">
        <v>198</v>
      </c>
      <c r="R32" s="98">
        <f t="shared" si="0"/>
        <v>14</v>
      </c>
    </row>
    <row r="33" spans="1:18" ht="9.9499999999999993" customHeight="1" x14ac:dyDescent="0.15">
      <c r="A33" s="545" t="s">
        <v>117</v>
      </c>
      <c r="B33" s="546" t="s">
        <v>22</v>
      </c>
      <c r="C33" s="547" t="s">
        <v>198</v>
      </c>
      <c r="D33" s="548">
        <v>6</v>
      </c>
      <c r="E33" s="98" t="s">
        <v>198</v>
      </c>
      <c r="F33" s="98" t="s">
        <v>198</v>
      </c>
      <c r="G33" s="98" t="s">
        <v>198</v>
      </c>
      <c r="H33" s="547" t="s">
        <v>198</v>
      </c>
      <c r="I33" s="98" t="s">
        <v>198</v>
      </c>
      <c r="J33" s="98" t="s">
        <v>198</v>
      </c>
      <c r="K33" s="98" t="s">
        <v>198</v>
      </c>
      <c r="L33" s="98" t="s">
        <v>198</v>
      </c>
      <c r="M33" s="547" t="s">
        <v>198</v>
      </c>
      <c r="N33" s="98" t="s">
        <v>198</v>
      </c>
      <c r="O33" s="98" t="s">
        <v>198</v>
      </c>
      <c r="P33" s="98" t="s">
        <v>198</v>
      </c>
      <c r="Q33" s="98" t="s">
        <v>198</v>
      </c>
      <c r="R33" s="98">
        <f t="shared" si="0"/>
        <v>6</v>
      </c>
    </row>
    <row r="34" spans="1:18" ht="9.9499999999999993" customHeight="1" x14ac:dyDescent="0.15">
      <c r="A34" s="545" t="s">
        <v>96</v>
      </c>
      <c r="B34" s="546" t="s">
        <v>21</v>
      </c>
      <c r="C34" s="547" t="s">
        <v>198</v>
      </c>
      <c r="D34" s="548">
        <v>3</v>
      </c>
      <c r="E34" s="98" t="s">
        <v>198</v>
      </c>
      <c r="F34" s="98" t="s">
        <v>198</v>
      </c>
      <c r="G34" s="98" t="s">
        <v>198</v>
      </c>
      <c r="H34" s="547" t="s">
        <v>198</v>
      </c>
      <c r="I34" s="98" t="s">
        <v>198</v>
      </c>
      <c r="J34" s="98" t="s">
        <v>198</v>
      </c>
      <c r="K34" s="98" t="s">
        <v>198</v>
      </c>
      <c r="L34" s="98" t="s">
        <v>198</v>
      </c>
      <c r="M34" s="547" t="s">
        <v>198</v>
      </c>
      <c r="N34" s="98" t="s">
        <v>198</v>
      </c>
      <c r="O34" s="98" t="s">
        <v>198</v>
      </c>
      <c r="P34" s="98" t="s">
        <v>198</v>
      </c>
      <c r="Q34" s="98" t="s">
        <v>198</v>
      </c>
      <c r="R34" s="98">
        <f t="shared" si="0"/>
        <v>3</v>
      </c>
    </row>
    <row r="35" spans="1:18" ht="9.9499999999999993" customHeight="1" x14ac:dyDescent="0.15">
      <c r="A35" s="545" t="s">
        <v>96</v>
      </c>
      <c r="B35" s="546" t="s">
        <v>22</v>
      </c>
      <c r="C35" s="547" t="s">
        <v>198</v>
      </c>
      <c r="D35" s="548">
        <v>3</v>
      </c>
      <c r="E35" s="98" t="s">
        <v>198</v>
      </c>
      <c r="F35" s="98" t="s">
        <v>198</v>
      </c>
      <c r="G35" s="98" t="s">
        <v>198</v>
      </c>
      <c r="H35" s="547" t="s">
        <v>198</v>
      </c>
      <c r="I35" s="98" t="s">
        <v>198</v>
      </c>
      <c r="J35" s="98" t="s">
        <v>198</v>
      </c>
      <c r="K35" s="98" t="s">
        <v>198</v>
      </c>
      <c r="L35" s="98" t="s">
        <v>198</v>
      </c>
      <c r="M35" s="547" t="s">
        <v>198</v>
      </c>
      <c r="N35" s="98" t="s">
        <v>198</v>
      </c>
      <c r="O35" s="98" t="s">
        <v>198</v>
      </c>
      <c r="P35" s="98" t="s">
        <v>198</v>
      </c>
      <c r="Q35" s="98" t="s">
        <v>198</v>
      </c>
      <c r="R35" s="98">
        <f t="shared" si="0"/>
        <v>3</v>
      </c>
    </row>
    <row r="36" spans="1:18" ht="9.9499999999999993" customHeight="1" x14ac:dyDescent="0.15">
      <c r="A36" s="545" t="s">
        <v>25</v>
      </c>
      <c r="B36" s="546" t="s">
        <v>21</v>
      </c>
      <c r="C36" s="547" t="s">
        <v>198</v>
      </c>
      <c r="D36" s="548">
        <v>2</v>
      </c>
      <c r="E36" s="98" t="s">
        <v>198</v>
      </c>
      <c r="F36" s="98" t="s">
        <v>198</v>
      </c>
      <c r="G36" s="98" t="s">
        <v>198</v>
      </c>
      <c r="H36" s="547" t="s">
        <v>198</v>
      </c>
      <c r="I36" s="98" t="s">
        <v>198</v>
      </c>
      <c r="J36" s="98" t="s">
        <v>198</v>
      </c>
      <c r="K36" s="98" t="s">
        <v>198</v>
      </c>
      <c r="L36" s="98" t="s">
        <v>198</v>
      </c>
      <c r="M36" s="547" t="s">
        <v>198</v>
      </c>
      <c r="N36" s="98" t="s">
        <v>198</v>
      </c>
      <c r="O36" s="98" t="s">
        <v>198</v>
      </c>
      <c r="P36" s="98" t="s">
        <v>198</v>
      </c>
      <c r="Q36" s="98" t="s">
        <v>198</v>
      </c>
      <c r="R36" s="98">
        <f t="shared" si="0"/>
        <v>2</v>
      </c>
    </row>
    <row r="37" spans="1:18" ht="9.9499999999999993" customHeight="1" x14ac:dyDescent="0.15">
      <c r="A37" s="545" t="s">
        <v>25</v>
      </c>
      <c r="B37" s="546" t="s">
        <v>22</v>
      </c>
      <c r="C37" s="547" t="s">
        <v>198</v>
      </c>
      <c r="D37" s="548">
        <v>2</v>
      </c>
      <c r="E37" s="98" t="s">
        <v>198</v>
      </c>
      <c r="F37" s="98" t="s">
        <v>198</v>
      </c>
      <c r="G37" s="98" t="s">
        <v>198</v>
      </c>
      <c r="H37" s="547" t="s">
        <v>198</v>
      </c>
      <c r="I37" s="98" t="s">
        <v>198</v>
      </c>
      <c r="J37" s="98" t="s">
        <v>198</v>
      </c>
      <c r="K37" s="98" t="s">
        <v>198</v>
      </c>
      <c r="L37" s="98" t="s">
        <v>198</v>
      </c>
      <c r="M37" s="547" t="s">
        <v>198</v>
      </c>
      <c r="N37" s="98" t="s">
        <v>198</v>
      </c>
      <c r="O37" s="98" t="s">
        <v>198</v>
      </c>
      <c r="P37" s="98" t="s">
        <v>198</v>
      </c>
      <c r="Q37" s="98" t="s">
        <v>198</v>
      </c>
      <c r="R37" s="98">
        <f t="shared" si="0"/>
        <v>2</v>
      </c>
    </row>
    <row r="38" spans="1:18" ht="9.9499999999999993" customHeight="1" x14ac:dyDescent="0.15">
      <c r="A38" s="545" t="s">
        <v>98</v>
      </c>
      <c r="B38" s="546" t="s">
        <v>21</v>
      </c>
      <c r="C38" s="547" t="s">
        <v>198</v>
      </c>
      <c r="D38" s="548">
        <v>49</v>
      </c>
      <c r="E38" s="98" t="s">
        <v>198</v>
      </c>
      <c r="F38" s="98" t="s">
        <v>198</v>
      </c>
      <c r="G38" s="98" t="s">
        <v>198</v>
      </c>
      <c r="H38" s="547" t="s">
        <v>198</v>
      </c>
      <c r="I38" s="98" t="s">
        <v>198</v>
      </c>
      <c r="J38" s="98" t="s">
        <v>198</v>
      </c>
      <c r="K38" s="98" t="s">
        <v>198</v>
      </c>
      <c r="L38" s="98" t="s">
        <v>198</v>
      </c>
      <c r="M38" s="547" t="s">
        <v>198</v>
      </c>
      <c r="N38" s="98" t="s">
        <v>198</v>
      </c>
      <c r="O38" s="98" t="s">
        <v>198</v>
      </c>
      <c r="P38" s="98" t="s">
        <v>198</v>
      </c>
      <c r="Q38" s="98" t="s">
        <v>198</v>
      </c>
      <c r="R38" s="98">
        <f t="shared" si="0"/>
        <v>49</v>
      </c>
    </row>
    <row r="39" spans="1:18" ht="9.9499999999999993" customHeight="1" x14ac:dyDescent="0.15">
      <c r="A39" s="545" t="s">
        <v>98</v>
      </c>
      <c r="B39" s="546" t="s">
        <v>22</v>
      </c>
      <c r="C39" s="547" t="s">
        <v>198</v>
      </c>
      <c r="D39" s="548">
        <v>22</v>
      </c>
      <c r="E39" s="98" t="s">
        <v>198</v>
      </c>
      <c r="F39" s="98" t="s">
        <v>198</v>
      </c>
      <c r="G39" s="98" t="s">
        <v>198</v>
      </c>
      <c r="H39" s="547" t="s">
        <v>198</v>
      </c>
      <c r="I39" s="98" t="s">
        <v>198</v>
      </c>
      <c r="J39" s="98" t="s">
        <v>198</v>
      </c>
      <c r="K39" s="98" t="s">
        <v>198</v>
      </c>
      <c r="L39" s="98" t="s">
        <v>198</v>
      </c>
      <c r="M39" s="547" t="s">
        <v>198</v>
      </c>
      <c r="N39" s="98" t="s">
        <v>198</v>
      </c>
      <c r="O39" s="98" t="s">
        <v>198</v>
      </c>
      <c r="P39" s="98" t="s">
        <v>198</v>
      </c>
      <c r="Q39" s="98" t="s">
        <v>198</v>
      </c>
      <c r="R39" s="98">
        <f t="shared" si="0"/>
        <v>22</v>
      </c>
    </row>
    <row r="40" spans="1:18" ht="9.9499999999999993" customHeight="1" x14ac:dyDescent="0.15">
      <c r="A40" s="545" t="s">
        <v>100</v>
      </c>
      <c r="B40" s="546" t="s">
        <v>21</v>
      </c>
      <c r="C40" s="547" t="s">
        <v>198</v>
      </c>
      <c r="D40" s="548">
        <v>214</v>
      </c>
      <c r="E40" s="98" t="s">
        <v>198</v>
      </c>
      <c r="F40" s="98" t="s">
        <v>198</v>
      </c>
      <c r="G40" s="98" t="s">
        <v>198</v>
      </c>
      <c r="H40" s="547" t="s">
        <v>198</v>
      </c>
      <c r="I40" s="98" t="s">
        <v>198</v>
      </c>
      <c r="J40" s="98" t="s">
        <v>198</v>
      </c>
      <c r="K40" s="98" t="s">
        <v>198</v>
      </c>
      <c r="L40" s="98" t="s">
        <v>198</v>
      </c>
      <c r="M40" s="547" t="s">
        <v>198</v>
      </c>
      <c r="N40" s="98" t="s">
        <v>198</v>
      </c>
      <c r="O40" s="98" t="s">
        <v>198</v>
      </c>
      <c r="P40" s="98" t="s">
        <v>198</v>
      </c>
      <c r="Q40" s="98" t="s">
        <v>198</v>
      </c>
      <c r="R40" s="98">
        <f t="shared" si="0"/>
        <v>214</v>
      </c>
    </row>
    <row r="41" spans="1:18" ht="9.9499999999999993" customHeight="1" x14ac:dyDescent="0.15">
      <c r="A41" s="545" t="s">
        <v>100</v>
      </c>
      <c r="B41" s="546" t="s">
        <v>22</v>
      </c>
      <c r="C41" s="547" t="s">
        <v>198</v>
      </c>
      <c r="D41" s="548">
        <v>112</v>
      </c>
      <c r="E41" s="98" t="s">
        <v>198</v>
      </c>
      <c r="F41" s="98" t="s">
        <v>198</v>
      </c>
      <c r="G41" s="98" t="s">
        <v>198</v>
      </c>
      <c r="H41" s="547" t="s">
        <v>198</v>
      </c>
      <c r="I41" s="98" t="s">
        <v>198</v>
      </c>
      <c r="J41" s="98" t="s">
        <v>198</v>
      </c>
      <c r="K41" s="98" t="s">
        <v>198</v>
      </c>
      <c r="L41" s="98" t="s">
        <v>198</v>
      </c>
      <c r="M41" s="547" t="s">
        <v>198</v>
      </c>
      <c r="N41" s="98" t="s">
        <v>198</v>
      </c>
      <c r="O41" s="98" t="s">
        <v>198</v>
      </c>
      <c r="P41" s="98" t="s">
        <v>198</v>
      </c>
      <c r="Q41" s="98" t="s">
        <v>198</v>
      </c>
      <c r="R41" s="98">
        <f t="shared" si="0"/>
        <v>112</v>
      </c>
    </row>
    <row r="42" spans="1:18" ht="9.9499999999999993" customHeight="1" x14ac:dyDescent="0.15">
      <c r="A42" s="545" t="s">
        <v>81</v>
      </c>
      <c r="B42" s="546" t="s">
        <v>21</v>
      </c>
      <c r="C42" s="547" t="s">
        <v>198</v>
      </c>
      <c r="D42" s="548">
        <v>19</v>
      </c>
      <c r="E42" s="98" t="s">
        <v>198</v>
      </c>
      <c r="F42" s="98" t="s">
        <v>198</v>
      </c>
      <c r="G42" s="98" t="s">
        <v>198</v>
      </c>
      <c r="H42" s="547" t="s">
        <v>198</v>
      </c>
      <c r="I42" s="98" t="s">
        <v>198</v>
      </c>
      <c r="J42" s="98" t="s">
        <v>198</v>
      </c>
      <c r="K42" s="98" t="s">
        <v>198</v>
      </c>
      <c r="L42" s="98" t="s">
        <v>198</v>
      </c>
      <c r="M42" s="547" t="s">
        <v>198</v>
      </c>
      <c r="N42" s="98" t="s">
        <v>198</v>
      </c>
      <c r="O42" s="98" t="s">
        <v>198</v>
      </c>
      <c r="P42" s="98" t="s">
        <v>198</v>
      </c>
      <c r="Q42" s="98" t="s">
        <v>198</v>
      </c>
      <c r="R42" s="98">
        <f t="shared" si="0"/>
        <v>19</v>
      </c>
    </row>
    <row r="43" spans="1:18" ht="9.9499999999999993" customHeight="1" x14ac:dyDescent="0.15">
      <c r="A43" s="545" t="s">
        <v>81</v>
      </c>
      <c r="B43" s="546" t="s">
        <v>22</v>
      </c>
      <c r="C43" s="547" t="s">
        <v>198</v>
      </c>
      <c r="D43" s="548">
        <v>19</v>
      </c>
      <c r="E43" s="98" t="s">
        <v>198</v>
      </c>
      <c r="F43" s="98" t="s">
        <v>198</v>
      </c>
      <c r="G43" s="98" t="s">
        <v>198</v>
      </c>
      <c r="H43" s="547" t="s">
        <v>198</v>
      </c>
      <c r="I43" s="98" t="s">
        <v>198</v>
      </c>
      <c r="J43" s="98" t="s">
        <v>198</v>
      </c>
      <c r="K43" s="98" t="s">
        <v>198</v>
      </c>
      <c r="L43" s="98" t="s">
        <v>198</v>
      </c>
      <c r="M43" s="547" t="s">
        <v>198</v>
      </c>
      <c r="N43" s="98" t="s">
        <v>198</v>
      </c>
      <c r="O43" s="98" t="s">
        <v>198</v>
      </c>
      <c r="P43" s="98" t="s">
        <v>198</v>
      </c>
      <c r="Q43" s="98" t="s">
        <v>198</v>
      </c>
      <c r="R43" s="98">
        <f t="shared" si="0"/>
        <v>19</v>
      </c>
    </row>
    <row r="44" spans="1:18" ht="9.9499999999999993" customHeight="1" x14ac:dyDescent="0.15">
      <c r="A44" s="553" t="s">
        <v>102</v>
      </c>
      <c r="B44" s="546" t="s">
        <v>21</v>
      </c>
      <c r="C44" s="547" t="s">
        <v>198</v>
      </c>
      <c r="D44" s="548">
        <v>5</v>
      </c>
      <c r="E44" s="98" t="s">
        <v>198</v>
      </c>
      <c r="F44" s="98" t="s">
        <v>198</v>
      </c>
      <c r="G44" s="98" t="s">
        <v>198</v>
      </c>
      <c r="H44" s="548" t="s">
        <v>198</v>
      </c>
      <c r="I44" s="98" t="s">
        <v>198</v>
      </c>
      <c r="J44" s="98" t="s">
        <v>198</v>
      </c>
      <c r="K44" s="98" t="s">
        <v>198</v>
      </c>
      <c r="L44" s="98" t="s">
        <v>198</v>
      </c>
      <c r="M44" s="547" t="s">
        <v>198</v>
      </c>
      <c r="N44" s="98" t="s">
        <v>198</v>
      </c>
      <c r="O44" s="98" t="s">
        <v>198</v>
      </c>
      <c r="P44" s="98" t="s">
        <v>198</v>
      </c>
      <c r="Q44" s="98" t="s">
        <v>198</v>
      </c>
      <c r="R44" s="98">
        <f t="shared" si="0"/>
        <v>5</v>
      </c>
    </row>
    <row r="45" spans="1:18" ht="9.9499999999999993" customHeight="1" x14ac:dyDescent="0.15">
      <c r="A45" s="554" t="s">
        <v>102</v>
      </c>
      <c r="B45" s="550" t="s">
        <v>22</v>
      </c>
      <c r="C45" s="551" t="s">
        <v>198</v>
      </c>
      <c r="D45" s="552" t="s">
        <v>198</v>
      </c>
      <c r="E45" s="533" t="s">
        <v>198</v>
      </c>
      <c r="F45" s="533" t="s">
        <v>198</v>
      </c>
      <c r="G45" s="533" t="s">
        <v>198</v>
      </c>
      <c r="H45" s="552" t="s">
        <v>198</v>
      </c>
      <c r="I45" s="533" t="s">
        <v>198</v>
      </c>
      <c r="J45" s="533" t="s">
        <v>198</v>
      </c>
      <c r="K45" s="533" t="s">
        <v>198</v>
      </c>
      <c r="L45" s="533" t="s">
        <v>198</v>
      </c>
      <c r="M45" s="551" t="s">
        <v>198</v>
      </c>
      <c r="N45" s="533" t="s">
        <v>198</v>
      </c>
      <c r="O45" s="533" t="s">
        <v>198</v>
      </c>
      <c r="P45" s="533" t="s">
        <v>198</v>
      </c>
      <c r="Q45" s="533" t="s">
        <v>198</v>
      </c>
      <c r="R45" s="533">
        <f t="shared" si="0"/>
        <v>0</v>
      </c>
    </row>
    <row r="46" spans="1:18" ht="9.9499999999999993" customHeight="1" x14ac:dyDescent="0.15">
      <c r="A46" s="545"/>
      <c r="B46" s="546"/>
      <c r="C46" s="547"/>
      <c r="D46" s="548"/>
      <c r="E46" s="98"/>
      <c r="F46" s="98"/>
      <c r="G46" s="98"/>
      <c r="H46" s="548"/>
      <c r="I46" s="98"/>
      <c r="J46" s="98"/>
      <c r="K46" s="98"/>
      <c r="L46" s="98"/>
      <c r="M46" s="547"/>
      <c r="N46" s="98"/>
      <c r="O46" s="98"/>
      <c r="P46" s="98"/>
      <c r="Q46" s="98"/>
      <c r="R46" s="98"/>
    </row>
    <row r="47" spans="1:18" ht="9.9499999999999993" customHeight="1" x14ac:dyDescent="0.15">
      <c r="A47" s="545" t="s">
        <v>28</v>
      </c>
      <c r="B47" s="546" t="s">
        <v>21</v>
      </c>
      <c r="C47" s="548">
        <v>2417</v>
      </c>
      <c r="D47" s="548">
        <v>10869</v>
      </c>
      <c r="E47" s="98" t="s">
        <v>198</v>
      </c>
      <c r="F47" s="98" t="s">
        <v>198</v>
      </c>
      <c r="G47" s="98" t="s">
        <v>198</v>
      </c>
      <c r="H47" s="547" t="s">
        <v>198</v>
      </c>
      <c r="I47" s="98" t="s">
        <v>198</v>
      </c>
      <c r="J47" s="98" t="s">
        <v>198</v>
      </c>
      <c r="K47" s="98" t="s">
        <v>198</v>
      </c>
      <c r="L47" s="98" t="s">
        <v>198</v>
      </c>
      <c r="M47" s="547" t="s">
        <v>198</v>
      </c>
      <c r="N47" s="98" t="s">
        <v>198</v>
      </c>
      <c r="O47" s="98" t="s">
        <v>198</v>
      </c>
      <c r="P47" s="98" t="s">
        <v>198</v>
      </c>
      <c r="Q47" s="98" t="s">
        <v>198</v>
      </c>
      <c r="R47" s="98">
        <f t="shared" si="0"/>
        <v>13286</v>
      </c>
    </row>
    <row r="48" spans="1:18" ht="9.9499999999999993" customHeight="1" x14ac:dyDescent="0.15">
      <c r="A48" s="545" t="s">
        <v>28</v>
      </c>
      <c r="B48" s="546" t="s">
        <v>22</v>
      </c>
      <c r="C48" s="548">
        <v>1970</v>
      </c>
      <c r="D48" s="548">
        <v>8197</v>
      </c>
      <c r="E48" s="98" t="s">
        <v>198</v>
      </c>
      <c r="F48" s="98" t="s">
        <v>198</v>
      </c>
      <c r="G48" s="98" t="s">
        <v>198</v>
      </c>
      <c r="H48" s="547" t="s">
        <v>198</v>
      </c>
      <c r="I48" s="98" t="s">
        <v>198</v>
      </c>
      <c r="J48" s="98" t="s">
        <v>198</v>
      </c>
      <c r="K48" s="98" t="s">
        <v>198</v>
      </c>
      <c r="L48" s="98" t="s">
        <v>198</v>
      </c>
      <c r="M48" s="547" t="s">
        <v>198</v>
      </c>
      <c r="N48" s="98" t="s">
        <v>198</v>
      </c>
      <c r="O48" s="98" t="s">
        <v>198</v>
      </c>
      <c r="P48" s="98" t="s">
        <v>198</v>
      </c>
      <c r="Q48" s="98" t="s">
        <v>198</v>
      </c>
      <c r="R48" s="98">
        <f t="shared" si="0"/>
        <v>10167</v>
      </c>
    </row>
    <row r="49" spans="1:18" ht="9.9499999999999993" customHeight="1" x14ac:dyDescent="0.15">
      <c r="A49" s="545" t="s">
        <v>138</v>
      </c>
      <c r="B49" s="546" t="s">
        <v>21</v>
      </c>
      <c r="C49" s="547" t="s">
        <v>198</v>
      </c>
      <c r="D49" s="548">
        <v>9</v>
      </c>
      <c r="E49" s="98" t="s">
        <v>198</v>
      </c>
      <c r="F49" s="98" t="s">
        <v>198</v>
      </c>
      <c r="G49" s="98" t="s">
        <v>198</v>
      </c>
      <c r="H49" s="547" t="s">
        <v>198</v>
      </c>
      <c r="I49" s="98" t="s">
        <v>198</v>
      </c>
      <c r="J49" s="98" t="s">
        <v>198</v>
      </c>
      <c r="K49" s="98" t="s">
        <v>198</v>
      </c>
      <c r="L49" s="98" t="s">
        <v>198</v>
      </c>
      <c r="M49" s="547" t="s">
        <v>198</v>
      </c>
      <c r="N49" s="98" t="s">
        <v>198</v>
      </c>
      <c r="O49" s="98" t="s">
        <v>198</v>
      </c>
      <c r="P49" s="98" t="s">
        <v>198</v>
      </c>
      <c r="Q49" s="98" t="s">
        <v>198</v>
      </c>
      <c r="R49" s="98">
        <f t="shared" si="0"/>
        <v>9</v>
      </c>
    </row>
    <row r="50" spans="1:18" ht="9.9499999999999993" customHeight="1" x14ac:dyDescent="0.15">
      <c r="A50" s="545" t="s">
        <v>138</v>
      </c>
      <c r="B50" s="546" t="s">
        <v>22</v>
      </c>
      <c r="C50" s="547" t="s">
        <v>198</v>
      </c>
      <c r="D50" s="548">
        <v>7</v>
      </c>
      <c r="E50" s="98" t="s">
        <v>198</v>
      </c>
      <c r="F50" s="98" t="s">
        <v>198</v>
      </c>
      <c r="G50" s="98" t="s">
        <v>198</v>
      </c>
      <c r="H50" s="547" t="s">
        <v>198</v>
      </c>
      <c r="I50" s="98" t="s">
        <v>198</v>
      </c>
      <c r="J50" s="98" t="s">
        <v>198</v>
      </c>
      <c r="K50" s="98" t="s">
        <v>198</v>
      </c>
      <c r="L50" s="98" t="s">
        <v>198</v>
      </c>
      <c r="M50" s="547" t="s">
        <v>198</v>
      </c>
      <c r="N50" s="98" t="s">
        <v>198</v>
      </c>
      <c r="O50" s="98" t="s">
        <v>198</v>
      </c>
      <c r="P50" s="98" t="s">
        <v>198</v>
      </c>
      <c r="Q50" s="98" t="s">
        <v>198</v>
      </c>
      <c r="R50" s="98">
        <f t="shared" si="0"/>
        <v>7</v>
      </c>
    </row>
    <row r="51" spans="1:18" ht="9.9499999999999993" customHeight="1" x14ac:dyDescent="0.15">
      <c r="A51" s="545" t="s">
        <v>106</v>
      </c>
      <c r="B51" s="546" t="s">
        <v>21</v>
      </c>
      <c r="C51" s="547" t="s">
        <v>198</v>
      </c>
      <c r="D51" s="548">
        <v>1</v>
      </c>
      <c r="E51" s="98" t="s">
        <v>198</v>
      </c>
      <c r="F51" s="98" t="s">
        <v>198</v>
      </c>
      <c r="G51" s="98" t="s">
        <v>198</v>
      </c>
      <c r="H51" s="547" t="s">
        <v>198</v>
      </c>
      <c r="I51" s="98" t="s">
        <v>198</v>
      </c>
      <c r="J51" s="98" t="s">
        <v>198</v>
      </c>
      <c r="K51" s="98" t="s">
        <v>198</v>
      </c>
      <c r="L51" s="98" t="s">
        <v>198</v>
      </c>
      <c r="M51" s="547" t="s">
        <v>198</v>
      </c>
      <c r="N51" s="98" t="s">
        <v>198</v>
      </c>
      <c r="O51" s="98" t="s">
        <v>198</v>
      </c>
      <c r="P51" s="98" t="s">
        <v>198</v>
      </c>
      <c r="Q51" s="98" t="s">
        <v>198</v>
      </c>
      <c r="R51" s="98">
        <f t="shared" si="0"/>
        <v>1</v>
      </c>
    </row>
    <row r="52" spans="1:18" ht="9.9499999999999993" customHeight="1" x14ac:dyDescent="0.15">
      <c r="A52" s="545" t="s">
        <v>106</v>
      </c>
      <c r="B52" s="546" t="s">
        <v>22</v>
      </c>
      <c r="C52" s="547" t="s">
        <v>198</v>
      </c>
      <c r="D52" s="548">
        <v>1</v>
      </c>
      <c r="E52" s="98" t="s">
        <v>198</v>
      </c>
      <c r="F52" s="98" t="s">
        <v>198</v>
      </c>
      <c r="G52" s="98" t="s">
        <v>198</v>
      </c>
      <c r="H52" s="547" t="s">
        <v>198</v>
      </c>
      <c r="I52" s="98" t="s">
        <v>198</v>
      </c>
      <c r="J52" s="98" t="s">
        <v>198</v>
      </c>
      <c r="K52" s="98" t="s">
        <v>198</v>
      </c>
      <c r="L52" s="98" t="s">
        <v>198</v>
      </c>
      <c r="M52" s="547" t="s">
        <v>198</v>
      </c>
      <c r="N52" s="98" t="s">
        <v>198</v>
      </c>
      <c r="O52" s="98" t="s">
        <v>198</v>
      </c>
      <c r="P52" s="98" t="s">
        <v>198</v>
      </c>
      <c r="Q52" s="98" t="s">
        <v>198</v>
      </c>
      <c r="R52" s="98">
        <f t="shared" si="0"/>
        <v>1</v>
      </c>
    </row>
    <row r="53" spans="1:18" ht="9.9499999999999993" customHeight="1" x14ac:dyDescent="0.15">
      <c r="A53" s="545" t="s">
        <v>120</v>
      </c>
      <c r="B53" s="546" t="s">
        <v>21</v>
      </c>
      <c r="C53" s="547" t="s">
        <v>198</v>
      </c>
      <c r="D53" s="548">
        <v>1</v>
      </c>
      <c r="E53" s="98" t="s">
        <v>198</v>
      </c>
      <c r="F53" s="98" t="s">
        <v>198</v>
      </c>
      <c r="G53" s="98" t="s">
        <v>198</v>
      </c>
      <c r="H53" s="547" t="s">
        <v>198</v>
      </c>
      <c r="I53" s="98" t="s">
        <v>198</v>
      </c>
      <c r="J53" s="98" t="s">
        <v>198</v>
      </c>
      <c r="K53" s="98" t="s">
        <v>198</v>
      </c>
      <c r="L53" s="98" t="s">
        <v>198</v>
      </c>
      <c r="M53" s="547" t="s">
        <v>198</v>
      </c>
      <c r="N53" s="98" t="s">
        <v>198</v>
      </c>
      <c r="O53" s="98" t="s">
        <v>198</v>
      </c>
      <c r="P53" s="98" t="s">
        <v>198</v>
      </c>
      <c r="Q53" s="98" t="s">
        <v>198</v>
      </c>
      <c r="R53" s="98">
        <f t="shared" si="0"/>
        <v>1</v>
      </c>
    </row>
    <row r="54" spans="1:18" ht="9.9499999999999993" customHeight="1" x14ac:dyDescent="0.15">
      <c r="A54" s="545" t="s">
        <v>120</v>
      </c>
      <c r="B54" s="546" t="s">
        <v>22</v>
      </c>
      <c r="C54" s="547" t="s">
        <v>198</v>
      </c>
      <c r="D54" s="548" t="s">
        <v>198</v>
      </c>
      <c r="E54" s="98" t="s">
        <v>198</v>
      </c>
      <c r="F54" s="98" t="s">
        <v>198</v>
      </c>
      <c r="G54" s="98" t="s">
        <v>198</v>
      </c>
      <c r="H54" s="547" t="s">
        <v>198</v>
      </c>
      <c r="I54" s="98" t="s">
        <v>198</v>
      </c>
      <c r="J54" s="98" t="s">
        <v>198</v>
      </c>
      <c r="K54" s="98" t="s">
        <v>198</v>
      </c>
      <c r="L54" s="98" t="s">
        <v>198</v>
      </c>
      <c r="M54" s="547" t="s">
        <v>198</v>
      </c>
      <c r="N54" s="98" t="s">
        <v>198</v>
      </c>
      <c r="O54" s="98" t="s">
        <v>198</v>
      </c>
      <c r="P54" s="98" t="s">
        <v>198</v>
      </c>
      <c r="Q54" s="98" t="s">
        <v>198</v>
      </c>
      <c r="R54" s="98">
        <f t="shared" si="0"/>
        <v>0</v>
      </c>
    </row>
    <row r="55" spans="1:18" ht="9.9499999999999993" customHeight="1" x14ac:dyDescent="0.15">
      <c r="A55" s="545" t="s">
        <v>121</v>
      </c>
      <c r="B55" s="546" t="s">
        <v>21</v>
      </c>
      <c r="C55" s="548">
        <v>4</v>
      </c>
      <c r="D55" s="548">
        <v>137</v>
      </c>
      <c r="E55" s="98" t="s">
        <v>198</v>
      </c>
      <c r="F55" s="98" t="s">
        <v>198</v>
      </c>
      <c r="G55" s="98" t="s">
        <v>198</v>
      </c>
      <c r="H55" s="547" t="s">
        <v>198</v>
      </c>
      <c r="I55" s="98" t="s">
        <v>198</v>
      </c>
      <c r="J55" s="98" t="s">
        <v>198</v>
      </c>
      <c r="K55" s="98" t="s">
        <v>198</v>
      </c>
      <c r="L55" s="98" t="s">
        <v>198</v>
      </c>
      <c r="M55" s="547" t="s">
        <v>198</v>
      </c>
      <c r="N55" s="98" t="s">
        <v>198</v>
      </c>
      <c r="O55" s="98" t="s">
        <v>198</v>
      </c>
      <c r="P55" s="98" t="s">
        <v>198</v>
      </c>
      <c r="Q55" s="98" t="s">
        <v>198</v>
      </c>
      <c r="R55" s="98">
        <f t="shared" si="0"/>
        <v>141</v>
      </c>
    </row>
    <row r="56" spans="1:18" ht="9.9499999999999993" customHeight="1" x14ac:dyDescent="0.15">
      <c r="A56" s="545" t="s">
        <v>121</v>
      </c>
      <c r="B56" s="546" t="s">
        <v>22</v>
      </c>
      <c r="C56" s="548">
        <v>1</v>
      </c>
      <c r="D56" s="548">
        <v>55</v>
      </c>
      <c r="E56" s="98" t="s">
        <v>198</v>
      </c>
      <c r="F56" s="98" t="s">
        <v>198</v>
      </c>
      <c r="G56" s="98" t="s">
        <v>198</v>
      </c>
      <c r="H56" s="547" t="s">
        <v>198</v>
      </c>
      <c r="I56" s="98" t="s">
        <v>198</v>
      </c>
      <c r="J56" s="98" t="s">
        <v>198</v>
      </c>
      <c r="K56" s="98" t="s">
        <v>198</v>
      </c>
      <c r="L56" s="98" t="s">
        <v>198</v>
      </c>
      <c r="M56" s="547" t="s">
        <v>198</v>
      </c>
      <c r="N56" s="98" t="s">
        <v>198</v>
      </c>
      <c r="O56" s="98" t="s">
        <v>198</v>
      </c>
      <c r="P56" s="98" t="s">
        <v>198</v>
      </c>
      <c r="Q56" s="98" t="s">
        <v>198</v>
      </c>
      <c r="R56" s="98">
        <f t="shared" si="0"/>
        <v>56</v>
      </c>
    </row>
    <row r="57" spans="1:18" ht="9.9499999999999993" customHeight="1" x14ac:dyDescent="0.15">
      <c r="A57" s="545" t="s">
        <v>211</v>
      </c>
      <c r="B57" s="546" t="s">
        <v>21</v>
      </c>
      <c r="C57" s="548">
        <v>7</v>
      </c>
      <c r="D57" s="548" t="s">
        <v>198</v>
      </c>
      <c r="E57" s="98" t="s">
        <v>198</v>
      </c>
      <c r="F57" s="98" t="s">
        <v>198</v>
      </c>
      <c r="G57" s="98" t="s">
        <v>198</v>
      </c>
      <c r="H57" s="547" t="s">
        <v>198</v>
      </c>
      <c r="I57" s="98" t="s">
        <v>198</v>
      </c>
      <c r="J57" s="98" t="s">
        <v>198</v>
      </c>
      <c r="K57" s="98" t="s">
        <v>198</v>
      </c>
      <c r="L57" s="98" t="s">
        <v>198</v>
      </c>
      <c r="M57" s="547" t="s">
        <v>198</v>
      </c>
      <c r="N57" s="98" t="s">
        <v>198</v>
      </c>
      <c r="O57" s="98" t="s">
        <v>198</v>
      </c>
      <c r="P57" s="98" t="s">
        <v>198</v>
      </c>
      <c r="Q57" s="98" t="s">
        <v>198</v>
      </c>
      <c r="R57" s="98">
        <f t="shared" si="0"/>
        <v>7</v>
      </c>
    </row>
    <row r="58" spans="1:18" ht="9.9499999999999993" customHeight="1" x14ac:dyDescent="0.15">
      <c r="A58" s="549" t="s">
        <v>211</v>
      </c>
      <c r="B58" s="550" t="s">
        <v>22</v>
      </c>
      <c r="C58" s="552">
        <v>7</v>
      </c>
      <c r="D58" s="552" t="s">
        <v>198</v>
      </c>
      <c r="E58" s="533" t="s">
        <v>198</v>
      </c>
      <c r="F58" s="533" t="s">
        <v>198</v>
      </c>
      <c r="G58" s="533" t="s">
        <v>198</v>
      </c>
      <c r="H58" s="551" t="s">
        <v>198</v>
      </c>
      <c r="I58" s="533" t="s">
        <v>198</v>
      </c>
      <c r="J58" s="533" t="s">
        <v>198</v>
      </c>
      <c r="K58" s="533" t="s">
        <v>198</v>
      </c>
      <c r="L58" s="533" t="s">
        <v>198</v>
      </c>
      <c r="M58" s="551" t="s">
        <v>198</v>
      </c>
      <c r="N58" s="533" t="s">
        <v>198</v>
      </c>
      <c r="O58" s="533" t="s">
        <v>198</v>
      </c>
      <c r="P58" s="533" t="s">
        <v>198</v>
      </c>
      <c r="Q58" s="533" t="s">
        <v>198</v>
      </c>
      <c r="R58" s="533">
        <f t="shared" si="0"/>
        <v>7</v>
      </c>
    </row>
    <row r="59" spans="1:18" ht="9.9499999999999993" customHeight="1" x14ac:dyDescent="0.15">
      <c r="A59" s="545"/>
      <c r="B59" s="546"/>
      <c r="C59" s="548"/>
      <c r="D59" s="548"/>
      <c r="E59" s="98"/>
      <c r="F59" s="98"/>
      <c r="G59" s="98"/>
      <c r="H59" s="547"/>
      <c r="I59" s="98"/>
      <c r="J59" s="98"/>
      <c r="K59" s="98"/>
      <c r="L59" s="98"/>
      <c r="M59" s="547"/>
      <c r="N59" s="98"/>
      <c r="O59" s="98"/>
      <c r="P59" s="98"/>
      <c r="Q59" s="98"/>
      <c r="R59" s="98"/>
    </row>
    <row r="60" spans="1:18" ht="9.9499999999999993" customHeight="1" x14ac:dyDescent="0.15">
      <c r="A60" s="555" t="s">
        <v>30</v>
      </c>
      <c r="B60" s="556" t="s">
        <v>21</v>
      </c>
      <c r="C60" s="547">
        <v>0</v>
      </c>
      <c r="D60" s="557">
        <v>13</v>
      </c>
      <c r="E60" s="98">
        <v>0</v>
      </c>
      <c r="F60" s="98">
        <v>0</v>
      </c>
      <c r="G60" s="98">
        <v>0</v>
      </c>
      <c r="H60" s="547">
        <v>0</v>
      </c>
      <c r="I60" s="98">
        <v>0</v>
      </c>
      <c r="J60" s="98">
        <v>0</v>
      </c>
      <c r="K60" s="98">
        <v>0</v>
      </c>
      <c r="L60" s="98">
        <v>0</v>
      </c>
      <c r="M60" s="557">
        <v>503</v>
      </c>
      <c r="N60" s="98">
        <v>0</v>
      </c>
      <c r="O60" s="98">
        <v>0</v>
      </c>
      <c r="P60" s="98">
        <v>0</v>
      </c>
      <c r="Q60" s="98">
        <v>0</v>
      </c>
      <c r="R60" s="98">
        <f t="shared" si="0"/>
        <v>516</v>
      </c>
    </row>
    <row r="61" spans="1:18" ht="9.9499999999999993" customHeight="1" x14ac:dyDescent="0.15">
      <c r="A61" s="555"/>
      <c r="B61" s="556" t="s">
        <v>22</v>
      </c>
      <c r="C61" s="547">
        <v>0</v>
      </c>
      <c r="D61" s="557">
        <v>13</v>
      </c>
      <c r="E61" s="98">
        <v>0</v>
      </c>
      <c r="F61" s="98">
        <v>0</v>
      </c>
      <c r="G61" s="98">
        <v>0</v>
      </c>
      <c r="H61" s="547">
        <v>0</v>
      </c>
      <c r="I61" s="98">
        <v>0</v>
      </c>
      <c r="J61" s="98">
        <v>0</v>
      </c>
      <c r="K61" s="98">
        <v>0</v>
      </c>
      <c r="L61" s="98">
        <v>0</v>
      </c>
      <c r="M61" s="557">
        <v>239</v>
      </c>
      <c r="N61" s="98">
        <v>0</v>
      </c>
      <c r="O61" s="98">
        <v>0</v>
      </c>
      <c r="P61" s="98">
        <v>0</v>
      </c>
      <c r="Q61" s="98">
        <v>0</v>
      </c>
      <c r="R61" s="98">
        <f t="shared" si="0"/>
        <v>252</v>
      </c>
    </row>
    <row r="62" spans="1:18" ht="9.9499999999999993" customHeight="1" x14ac:dyDescent="0.15">
      <c r="A62" s="555" t="s">
        <v>31</v>
      </c>
      <c r="B62" s="556" t="s">
        <v>21</v>
      </c>
      <c r="C62" s="557">
        <v>180</v>
      </c>
      <c r="D62" s="557">
        <v>675</v>
      </c>
      <c r="E62" s="98">
        <v>0</v>
      </c>
      <c r="F62" s="98">
        <v>0</v>
      </c>
      <c r="G62" s="98">
        <v>0</v>
      </c>
      <c r="H62" s="557">
        <v>0</v>
      </c>
      <c r="I62" s="98">
        <v>0</v>
      </c>
      <c r="J62" s="98">
        <v>0</v>
      </c>
      <c r="K62" s="98">
        <v>0</v>
      </c>
      <c r="L62" s="98">
        <v>0</v>
      </c>
      <c r="M62" s="547">
        <v>0</v>
      </c>
      <c r="N62" s="98">
        <v>0</v>
      </c>
      <c r="O62" s="98">
        <v>0</v>
      </c>
      <c r="P62" s="98">
        <v>0</v>
      </c>
      <c r="Q62" s="98">
        <v>0</v>
      </c>
      <c r="R62" s="98">
        <f t="shared" si="0"/>
        <v>855</v>
      </c>
    </row>
    <row r="63" spans="1:18" ht="9.9499999999999993" customHeight="1" x14ac:dyDescent="0.15">
      <c r="A63" s="555"/>
      <c r="B63" s="556" t="s">
        <v>22</v>
      </c>
      <c r="C63" s="557">
        <v>144</v>
      </c>
      <c r="D63" s="557">
        <v>511</v>
      </c>
      <c r="E63" s="98">
        <v>0</v>
      </c>
      <c r="F63" s="98">
        <v>0</v>
      </c>
      <c r="G63" s="98">
        <v>0</v>
      </c>
      <c r="H63" s="557">
        <v>0</v>
      </c>
      <c r="I63" s="98">
        <v>0</v>
      </c>
      <c r="J63" s="98">
        <v>0</v>
      </c>
      <c r="K63" s="98">
        <v>0</v>
      </c>
      <c r="L63" s="98">
        <v>0</v>
      </c>
      <c r="M63" s="547">
        <v>0</v>
      </c>
      <c r="N63" s="98">
        <v>0</v>
      </c>
      <c r="O63" s="98">
        <v>0</v>
      </c>
      <c r="P63" s="98">
        <v>0</v>
      </c>
      <c r="Q63" s="98">
        <v>0</v>
      </c>
      <c r="R63" s="98">
        <f t="shared" si="0"/>
        <v>655</v>
      </c>
    </row>
    <row r="64" spans="1:18" ht="9.9499999999999993" customHeight="1" x14ac:dyDescent="0.15">
      <c r="A64" s="555" t="s">
        <v>32</v>
      </c>
      <c r="B64" s="556" t="s">
        <v>21</v>
      </c>
      <c r="C64" s="557">
        <v>2417</v>
      </c>
      <c r="D64" s="557">
        <v>10878</v>
      </c>
      <c r="E64" s="98">
        <v>0</v>
      </c>
      <c r="F64" s="98">
        <v>0</v>
      </c>
      <c r="G64" s="98">
        <v>0</v>
      </c>
      <c r="H64" s="547">
        <v>0</v>
      </c>
      <c r="I64" s="98">
        <v>0</v>
      </c>
      <c r="J64" s="98">
        <v>0</v>
      </c>
      <c r="K64" s="98">
        <v>0</v>
      </c>
      <c r="L64" s="98">
        <v>0</v>
      </c>
      <c r="M64" s="547">
        <v>0</v>
      </c>
      <c r="N64" s="98">
        <v>0</v>
      </c>
      <c r="O64" s="98">
        <v>0</v>
      </c>
      <c r="P64" s="98">
        <v>0</v>
      </c>
      <c r="Q64" s="98">
        <v>0</v>
      </c>
      <c r="R64" s="98">
        <f t="shared" si="0"/>
        <v>13295</v>
      </c>
    </row>
    <row r="65" spans="1:18" ht="9.9499999999999993" customHeight="1" x14ac:dyDescent="0.15">
      <c r="A65" s="555"/>
      <c r="B65" s="556" t="s">
        <v>22</v>
      </c>
      <c r="C65" s="557">
        <v>1970</v>
      </c>
      <c r="D65" s="557">
        <v>8204</v>
      </c>
      <c r="E65" s="98">
        <v>0</v>
      </c>
      <c r="F65" s="98">
        <v>0</v>
      </c>
      <c r="G65" s="98">
        <v>0</v>
      </c>
      <c r="H65" s="547">
        <v>0</v>
      </c>
      <c r="I65" s="98">
        <v>0</v>
      </c>
      <c r="J65" s="98">
        <v>0</v>
      </c>
      <c r="K65" s="98">
        <v>0</v>
      </c>
      <c r="L65" s="98">
        <v>0</v>
      </c>
      <c r="M65" s="547">
        <v>0</v>
      </c>
      <c r="N65" s="98">
        <v>0</v>
      </c>
      <c r="O65" s="98">
        <v>0</v>
      </c>
      <c r="P65" s="98">
        <v>0</v>
      </c>
      <c r="Q65" s="98">
        <v>0</v>
      </c>
      <c r="R65" s="98">
        <f t="shared" si="0"/>
        <v>10174</v>
      </c>
    </row>
    <row r="66" spans="1:18" ht="9.9499999999999993" customHeight="1" x14ac:dyDescent="0.15">
      <c r="A66" s="555" t="s">
        <v>33</v>
      </c>
      <c r="B66" s="556" t="s">
        <v>21</v>
      </c>
      <c r="C66" s="557">
        <v>11</v>
      </c>
      <c r="D66" s="557">
        <v>139</v>
      </c>
      <c r="E66" s="98">
        <v>0</v>
      </c>
      <c r="F66" s="98">
        <v>0</v>
      </c>
      <c r="G66" s="98">
        <v>0</v>
      </c>
      <c r="H66" s="547">
        <v>0</v>
      </c>
      <c r="I66" s="98">
        <v>0</v>
      </c>
      <c r="J66" s="98">
        <v>0</v>
      </c>
      <c r="K66" s="98">
        <v>0</v>
      </c>
      <c r="L66" s="98">
        <v>0</v>
      </c>
      <c r="M66" s="547">
        <v>0</v>
      </c>
      <c r="N66" s="98">
        <v>0</v>
      </c>
      <c r="O66" s="98">
        <v>0</v>
      </c>
      <c r="P66" s="98">
        <v>0</v>
      </c>
      <c r="Q66" s="98">
        <v>0</v>
      </c>
      <c r="R66" s="98">
        <f t="shared" si="0"/>
        <v>150</v>
      </c>
    </row>
    <row r="67" spans="1:18" ht="9.9499999999999993" customHeight="1" x14ac:dyDescent="0.15">
      <c r="A67" s="555"/>
      <c r="B67" s="556" t="s">
        <v>22</v>
      </c>
      <c r="C67" s="557">
        <v>8</v>
      </c>
      <c r="D67" s="557">
        <v>56</v>
      </c>
      <c r="E67" s="98">
        <v>0</v>
      </c>
      <c r="F67" s="98">
        <v>0</v>
      </c>
      <c r="G67" s="98">
        <v>0</v>
      </c>
      <c r="H67" s="547">
        <v>0</v>
      </c>
      <c r="I67" s="98">
        <v>0</v>
      </c>
      <c r="J67" s="98">
        <v>0</v>
      </c>
      <c r="K67" s="98">
        <v>0</v>
      </c>
      <c r="L67" s="98">
        <v>0</v>
      </c>
      <c r="M67" s="547">
        <v>0</v>
      </c>
      <c r="N67" s="98">
        <v>0</v>
      </c>
      <c r="O67" s="98">
        <v>0</v>
      </c>
      <c r="P67" s="98">
        <v>0</v>
      </c>
      <c r="Q67" s="98">
        <v>0</v>
      </c>
      <c r="R67" s="98">
        <f t="shared" si="0"/>
        <v>64</v>
      </c>
    </row>
    <row r="68" spans="1:18" ht="9.9499999999999993" customHeight="1" x14ac:dyDescent="0.15">
      <c r="A68" s="555" t="s">
        <v>34</v>
      </c>
      <c r="B68" s="556" t="s">
        <v>21</v>
      </c>
      <c r="C68" s="98">
        <v>0</v>
      </c>
      <c r="D68" s="557">
        <v>0</v>
      </c>
      <c r="E68" s="98">
        <v>0</v>
      </c>
      <c r="F68" s="98">
        <v>0</v>
      </c>
      <c r="G68" s="98">
        <v>0</v>
      </c>
      <c r="H68" s="98"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8">
        <v>0</v>
      </c>
      <c r="O68" s="98">
        <v>0</v>
      </c>
      <c r="P68" s="98">
        <v>0</v>
      </c>
      <c r="Q68" s="98">
        <v>0</v>
      </c>
      <c r="R68" s="98">
        <f t="shared" si="0"/>
        <v>0</v>
      </c>
    </row>
    <row r="69" spans="1:18" ht="9.9499999999999993" customHeight="1" x14ac:dyDescent="0.15">
      <c r="A69" s="555"/>
      <c r="B69" s="556" t="s">
        <v>22</v>
      </c>
      <c r="C69" s="98">
        <v>0</v>
      </c>
      <c r="D69" s="557">
        <v>0</v>
      </c>
      <c r="E69" s="98">
        <v>0</v>
      </c>
      <c r="F69" s="98">
        <v>0</v>
      </c>
      <c r="G69" s="98">
        <v>0</v>
      </c>
      <c r="H69" s="98">
        <v>0</v>
      </c>
      <c r="I69" s="98">
        <v>0</v>
      </c>
      <c r="J69" s="98">
        <v>0</v>
      </c>
      <c r="K69" s="98">
        <v>0</v>
      </c>
      <c r="L69" s="98">
        <v>0</v>
      </c>
      <c r="M69" s="98">
        <v>0</v>
      </c>
      <c r="N69" s="98">
        <v>0</v>
      </c>
      <c r="O69" s="98">
        <v>0</v>
      </c>
      <c r="P69" s="98">
        <v>0</v>
      </c>
      <c r="Q69" s="98">
        <v>0</v>
      </c>
      <c r="R69" s="98">
        <f t="shared" si="0"/>
        <v>0</v>
      </c>
    </row>
    <row r="70" spans="1:18" ht="11.25" customHeight="1" x14ac:dyDescent="0.15">
      <c r="A70" s="356" t="s">
        <v>35</v>
      </c>
      <c r="B70" s="558" t="s">
        <v>21</v>
      </c>
      <c r="C70" s="559">
        <f>SUM(C60+C62+C64+C66+C68)</f>
        <v>2608</v>
      </c>
      <c r="D70" s="559">
        <f t="shared" ref="D70:R71" si="1">SUM(D60+D62+D64+D66+D68)</f>
        <v>11705</v>
      </c>
      <c r="E70" s="559">
        <f t="shared" si="1"/>
        <v>0</v>
      </c>
      <c r="F70" s="559">
        <f t="shared" si="1"/>
        <v>0</v>
      </c>
      <c r="G70" s="559">
        <f t="shared" si="1"/>
        <v>0</v>
      </c>
      <c r="H70" s="559">
        <f t="shared" si="1"/>
        <v>0</v>
      </c>
      <c r="I70" s="559">
        <f t="shared" si="1"/>
        <v>0</v>
      </c>
      <c r="J70" s="559">
        <f t="shared" si="1"/>
        <v>0</v>
      </c>
      <c r="K70" s="559">
        <f t="shared" si="1"/>
        <v>0</v>
      </c>
      <c r="L70" s="559">
        <f t="shared" si="1"/>
        <v>0</v>
      </c>
      <c r="M70" s="559">
        <f t="shared" si="1"/>
        <v>503</v>
      </c>
      <c r="N70" s="559">
        <f t="shared" si="1"/>
        <v>0</v>
      </c>
      <c r="O70" s="559">
        <f t="shared" si="1"/>
        <v>0</v>
      </c>
      <c r="P70" s="559">
        <f t="shared" si="1"/>
        <v>0</v>
      </c>
      <c r="Q70" s="559">
        <f t="shared" si="1"/>
        <v>0</v>
      </c>
      <c r="R70" s="559">
        <f t="shared" si="1"/>
        <v>14816</v>
      </c>
    </row>
    <row r="71" spans="1:18" ht="11.25" customHeight="1" x14ac:dyDescent="0.15">
      <c r="A71" s="353"/>
      <c r="B71" s="560" t="s">
        <v>22</v>
      </c>
      <c r="C71" s="561">
        <f>SUM(C61+C63+C65+C67+C69)</f>
        <v>2122</v>
      </c>
      <c r="D71" s="561">
        <f t="shared" si="1"/>
        <v>8784</v>
      </c>
      <c r="E71" s="561">
        <f t="shared" si="1"/>
        <v>0</v>
      </c>
      <c r="F71" s="561">
        <f t="shared" si="1"/>
        <v>0</v>
      </c>
      <c r="G71" s="561">
        <f t="shared" si="1"/>
        <v>0</v>
      </c>
      <c r="H71" s="561">
        <f t="shared" si="1"/>
        <v>0</v>
      </c>
      <c r="I71" s="561">
        <f t="shared" si="1"/>
        <v>0</v>
      </c>
      <c r="J71" s="561">
        <f t="shared" si="1"/>
        <v>0</v>
      </c>
      <c r="K71" s="561">
        <f t="shared" si="1"/>
        <v>0</v>
      </c>
      <c r="L71" s="561">
        <f t="shared" si="1"/>
        <v>0</v>
      </c>
      <c r="M71" s="561">
        <f t="shared" si="1"/>
        <v>239</v>
      </c>
      <c r="N71" s="561">
        <f t="shared" si="1"/>
        <v>0</v>
      </c>
      <c r="O71" s="561">
        <f t="shared" si="1"/>
        <v>0</v>
      </c>
      <c r="P71" s="561">
        <f t="shared" si="1"/>
        <v>0</v>
      </c>
      <c r="Q71" s="561">
        <f t="shared" si="1"/>
        <v>0</v>
      </c>
      <c r="R71" s="561">
        <f t="shared" si="1"/>
        <v>11145</v>
      </c>
    </row>
    <row r="72" spans="1:18" ht="12" customHeight="1" x14ac:dyDescent="0.15"/>
    <row r="73" spans="1:18" ht="11.45" customHeight="1" x14ac:dyDescent="0.15">
      <c r="C73" s="193" t="s">
        <v>36</v>
      </c>
      <c r="D73" s="193"/>
      <c r="E73" s="182"/>
      <c r="F73" s="193" t="s">
        <v>37</v>
      </c>
      <c r="G73" s="193"/>
      <c r="H73" s="193"/>
      <c r="I73" s="199"/>
      <c r="J73" s="193" t="s">
        <v>38</v>
      </c>
      <c r="K73" s="199"/>
      <c r="L73" s="193" t="s">
        <v>39</v>
      </c>
      <c r="M73" s="199"/>
      <c r="N73" s="199"/>
      <c r="O73" s="302"/>
      <c r="P73" s="195" t="s">
        <v>40</v>
      </c>
      <c r="Q73" s="349"/>
      <c r="R73" s="349"/>
    </row>
    <row r="74" spans="1:18" ht="11.45" customHeight="1" x14ac:dyDescent="0.15">
      <c r="C74" s="193" t="s">
        <v>41</v>
      </c>
      <c r="D74" s="193"/>
      <c r="E74" s="182"/>
      <c r="F74" s="193" t="s">
        <v>42</v>
      </c>
      <c r="G74" s="193"/>
      <c r="H74" s="193"/>
      <c r="I74" s="199"/>
      <c r="J74" s="193" t="s">
        <v>43</v>
      </c>
      <c r="K74" s="199"/>
      <c r="L74" s="193" t="s">
        <v>44</v>
      </c>
      <c r="M74" s="199"/>
      <c r="N74" s="199"/>
      <c r="O74" s="302"/>
      <c r="P74" s="193" t="s">
        <v>45</v>
      </c>
      <c r="Q74" s="349"/>
      <c r="R74" s="349"/>
    </row>
    <row r="75" spans="1:18" ht="11.45" customHeight="1" x14ac:dyDescent="0.15">
      <c r="C75" s="193" t="s">
        <v>46</v>
      </c>
      <c r="D75" s="193"/>
      <c r="E75" s="182"/>
      <c r="F75" s="193" t="s">
        <v>47</v>
      </c>
      <c r="G75" s="193"/>
      <c r="H75" s="193"/>
      <c r="I75" s="199"/>
      <c r="J75" s="195" t="s">
        <v>48</v>
      </c>
      <c r="K75" s="199"/>
      <c r="L75" s="195" t="s">
        <v>49</v>
      </c>
      <c r="M75" s="199"/>
      <c r="N75" s="199"/>
      <c r="O75" s="302"/>
      <c r="P75" s="195" t="s">
        <v>50</v>
      </c>
      <c r="Q75" s="349"/>
      <c r="R75" s="349"/>
    </row>
    <row r="76" spans="1:18" ht="11.45" customHeight="1" x14ac:dyDescent="0.15"/>
    <row r="77" spans="1:18" ht="11.45" customHeight="1" x14ac:dyDescent="0.15"/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workbookViewId="0">
      <selection activeCell="N64" sqref="N64"/>
    </sheetView>
  </sheetViews>
  <sheetFormatPr baseColWidth="10" defaultRowHeight="9" x14ac:dyDescent="0.15"/>
  <cols>
    <col min="1" max="1" width="26" style="302" bestFit="1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123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27"/>
      <c r="O5" s="327"/>
      <c r="P5" s="372"/>
      <c r="Q5" s="372"/>
      <c r="R5" s="372"/>
    </row>
    <row r="6" spans="1:18" s="392" customFormat="1" ht="11.25" customHeight="1" x14ac:dyDescent="0.2">
      <c r="A6" s="564" t="s">
        <v>3</v>
      </c>
      <c r="B6" s="565"/>
      <c r="C6" s="565" t="s">
        <v>4</v>
      </c>
      <c r="D6" s="565" t="s">
        <v>5</v>
      </c>
      <c r="E6" s="544" t="s">
        <v>6</v>
      </c>
      <c r="F6" s="544" t="s">
        <v>7</v>
      </c>
      <c r="G6" s="544" t="s">
        <v>8</v>
      </c>
      <c r="H6" s="544" t="s">
        <v>9</v>
      </c>
      <c r="I6" s="544" t="s">
        <v>10</v>
      </c>
      <c r="J6" s="565" t="s">
        <v>11</v>
      </c>
      <c r="K6" s="565" t="s">
        <v>12</v>
      </c>
      <c r="L6" s="544" t="s">
        <v>13</v>
      </c>
      <c r="M6" s="56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x14ac:dyDescent="0.15">
      <c r="A7" s="566" t="s">
        <v>91</v>
      </c>
      <c r="B7" s="567" t="s">
        <v>21</v>
      </c>
      <c r="C7" s="568" t="s">
        <v>198</v>
      </c>
      <c r="D7" s="568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568" t="s">
        <v>198</v>
      </c>
      <c r="K7" s="568" t="s">
        <v>198</v>
      </c>
      <c r="L7" s="113" t="s">
        <v>198</v>
      </c>
      <c r="M7" s="569">
        <v>2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2</v>
      </c>
    </row>
    <row r="8" spans="1:18" x14ac:dyDescent="0.15">
      <c r="A8" s="566" t="s">
        <v>91</v>
      </c>
      <c r="B8" s="567" t="s">
        <v>22</v>
      </c>
      <c r="C8" s="568" t="s">
        <v>198</v>
      </c>
      <c r="D8" s="568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568" t="s">
        <v>198</v>
      </c>
      <c r="K8" s="568" t="s">
        <v>198</v>
      </c>
      <c r="L8" s="113" t="s">
        <v>198</v>
      </c>
      <c r="M8" s="569">
        <v>1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41" si="0">SUM(C8:Q8)</f>
        <v>1</v>
      </c>
    </row>
    <row r="9" spans="1:18" x14ac:dyDescent="0.15">
      <c r="A9" s="566" t="s">
        <v>53</v>
      </c>
      <c r="B9" s="567" t="s">
        <v>21</v>
      </c>
      <c r="C9" s="568" t="s">
        <v>198</v>
      </c>
      <c r="D9" s="568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568" t="s">
        <v>198</v>
      </c>
      <c r="K9" s="568" t="s">
        <v>198</v>
      </c>
      <c r="L9" s="113" t="s">
        <v>198</v>
      </c>
      <c r="M9" s="569">
        <v>464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464</v>
      </c>
    </row>
    <row r="10" spans="1:18" x14ac:dyDescent="0.15">
      <c r="A10" s="566" t="s">
        <v>53</v>
      </c>
      <c r="B10" s="567" t="s">
        <v>22</v>
      </c>
      <c r="C10" s="568" t="s">
        <v>198</v>
      </c>
      <c r="D10" s="568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568" t="s">
        <v>198</v>
      </c>
      <c r="K10" s="568" t="s">
        <v>198</v>
      </c>
      <c r="L10" s="113" t="s">
        <v>198</v>
      </c>
      <c r="M10" s="569">
        <v>143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143</v>
      </c>
    </row>
    <row r="11" spans="1:18" x14ac:dyDescent="0.15">
      <c r="A11" s="566" t="s">
        <v>77</v>
      </c>
      <c r="B11" s="567" t="s">
        <v>21</v>
      </c>
      <c r="C11" s="568" t="s">
        <v>198</v>
      </c>
      <c r="D11" s="568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568" t="s">
        <v>198</v>
      </c>
      <c r="K11" s="568" t="s">
        <v>198</v>
      </c>
      <c r="L11" s="113" t="s">
        <v>198</v>
      </c>
      <c r="M11" s="569">
        <v>45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45</v>
      </c>
    </row>
    <row r="12" spans="1:18" x14ac:dyDescent="0.15">
      <c r="A12" s="566" t="s">
        <v>77</v>
      </c>
      <c r="B12" s="567" t="s">
        <v>22</v>
      </c>
      <c r="C12" s="568" t="s">
        <v>198</v>
      </c>
      <c r="D12" s="568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568" t="s">
        <v>198</v>
      </c>
      <c r="K12" s="568" t="s">
        <v>198</v>
      </c>
      <c r="L12" s="113" t="s">
        <v>198</v>
      </c>
      <c r="M12" s="569">
        <v>22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22</v>
      </c>
    </row>
    <row r="13" spans="1:18" x14ac:dyDescent="0.15">
      <c r="A13" s="566" t="s">
        <v>54</v>
      </c>
      <c r="B13" s="567" t="s">
        <v>21</v>
      </c>
      <c r="C13" s="568" t="s">
        <v>198</v>
      </c>
      <c r="D13" s="568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568" t="s">
        <v>198</v>
      </c>
      <c r="K13" s="568" t="s">
        <v>198</v>
      </c>
      <c r="L13" s="113" t="s">
        <v>198</v>
      </c>
      <c r="M13" s="569">
        <v>82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82</v>
      </c>
    </row>
    <row r="14" spans="1:18" x14ac:dyDescent="0.15">
      <c r="A14" s="566" t="s">
        <v>54</v>
      </c>
      <c r="B14" s="567" t="s">
        <v>22</v>
      </c>
      <c r="C14" s="568" t="s">
        <v>198</v>
      </c>
      <c r="D14" s="568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568" t="s">
        <v>198</v>
      </c>
      <c r="K14" s="568" t="s">
        <v>198</v>
      </c>
      <c r="L14" s="113" t="s">
        <v>198</v>
      </c>
      <c r="M14" s="569">
        <v>14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14</v>
      </c>
    </row>
    <row r="15" spans="1:18" x14ac:dyDescent="0.15">
      <c r="A15" s="566" t="s">
        <v>55</v>
      </c>
      <c r="B15" s="567" t="s">
        <v>21</v>
      </c>
      <c r="C15" s="568" t="s">
        <v>198</v>
      </c>
      <c r="D15" s="568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568" t="s">
        <v>198</v>
      </c>
      <c r="K15" s="568" t="s">
        <v>198</v>
      </c>
      <c r="L15" s="113" t="s">
        <v>198</v>
      </c>
      <c r="M15" s="569">
        <v>103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301">
        <f t="shared" si="0"/>
        <v>103</v>
      </c>
    </row>
    <row r="16" spans="1:18" x14ac:dyDescent="0.15">
      <c r="A16" s="566" t="s">
        <v>55</v>
      </c>
      <c r="B16" s="567" t="s">
        <v>22</v>
      </c>
      <c r="C16" s="568" t="s">
        <v>198</v>
      </c>
      <c r="D16" s="568" t="s">
        <v>198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568" t="s">
        <v>198</v>
      </c>
      <c r="K16" s="568" t="s">
        <v>198</v>
      </c>
      <c r="L16" s="113" t="s">
        <v>198</v>
      </c>
      <c r="M16" s="569">
        <v>32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32</v>
      </c>
    </row>
    <row r="17" spans="1:18" x14ac:dyDescent="0.15">
      <c r="A17" s="566" t="s">
        <v>115</v>
      </c>
      <c r="B17" s="567" t="s">
        <v>21</v>
      </c>
      <c r="C17" s="568" t="s">
        <v>198</v>
      </c>
      <c r="D17" s="568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568" t="s">
        <v>198</v>
      </c>
      <c r="K17" s="568" t="s">
        <v>198</v>
      </c>
      <c r="L17" s="113" t="s">
        <v>198</v>
      </c>
      <c r="M17" s="569">
        <v>13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13</v>
      </c>
    </row>
    <row r="18" spans="1:18" x14ac:dyDescent="0.15">
      <c r="A18" s="570" t="s">
        <v>115</v>
      </c>
      <c r="B18" s="571" t="s">
        <v>22</v>
      </c>
      <c r="C18" s="572" t="s">
        <v>198</v>
      </c>
      <c r="D18" s="572" t="s">
        <v>198</v>
      </c>
      <c r="E18" s="111" t="s">
        <v>198</v>
      </c>
      <c r="F18" s="111" t="s">
        <v>198</v>
      </c>
      <c r="G18" s="111" t="s">
        <v>198</v>
      </c>
      <c r="H18" s="111" t="s">
        <v>198</v>
      </c>
      <c r="I18" s="111" t="s">
        <v>198</v>
      </c>
      <c r="J18" s="572" t="s">
        <v>198</v>
      </c>
      <c r="K18" s="572" t="s">
        <v>198</v>
      </c>
      <c r="L18" s="111" t="s">
        <v>198</v>
      </c>
      <c r="M18" s="573">
        <v>4</v>
      </c>
      <c r="N18" s="111" t="s">
        <v>198</v>
      </c>
      <c r="O18" s="111" t="s">
        <v>198</v>
      </c>
      <c r="P18" s="111" t="s">
        <v>198</v>
      </c>
      <c r="Q18" s="111" t="s">
        <v>198</v>
      </c>
      <c r="R18" s="308">
        <f t="shared" si="0"/>
        <v>4</v>
      </c>
    </row>
    <row r="19" spans="1:18" x14ac:dyDescent="0.15">
      <c r="A19" s="566"/>
      <c r="B19" s="567"/>
      <c r="C19" s="568"/>
      <c r="D19" s="568"/>
      <c r="E19" s="113"/>
      <c r="F19" s="113"/>
      <c r="G19" s="113"/>
      <c r="H19" s="113"/>
      <c r="I19" s="113"/>
      <c r="J19" s="568"/>
      <c r="K19" s="568"/>
      <c r="L19" s="113"/>
      <c r="M19" s="569"/>
      <c r="N19" s="113"/>
      <c r="O19" s="113"/>
      <c r="P19" s="113"/>
      <c r="Q19" s="113"/>
      <c r="R19" s="301"/>
    </row>
    <row r="20" spans="1:18" x14ac:dyDescent="0.15">
      <c r="A20" s="566" t="s">
        <v>23</v>
      </c>
      <c r="B20" s="567" t="s">
        <v>21</v>
      </c>
      <c r="C20" s="568" t="s">
        <v>198</v>
      </c>
      <c r="D20" s="568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569">
        <v>1889</v>
      </c>
      <c r="K20" s="569" t="s">
        <v>198</v>
      </c>
      <c r="L20" s="113" t="s">
        <v>198</v>
      </c>
      <c r="M20" s="568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0"/>
        <v>1889</v>
      </c>
    </row>
    <row r="21" spans="1:18" x14ac:dyDescent="0.15">
      <c r="A21" s="566" t="s">
        <v>23</v>
      </c>
      <c r="B21" s="567" t="s">
        <v>22</v>
      </c>
      <c r="C21" s="568" t="s">
        <v>198</v>
      </c>
      <c r="D21" s="568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569">
        <v>377</v>
      </c>
      <c r="K21" s="569">
        <v>101</v>
      </c>
      <c r="L21" s="113" t="s">
        <v>198</v>
      </c>
      <c r="M21" s="568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0"/>
        <v>478</v>
      </c>
    </row>
    <row r="22" spans="1:18" x14ac:dyDescent="0.15">
      <c r="A22" s="566" t="s">
        <v>95</v>
      </c>
      <c r="B22" s="567" t="s">
        <v>21</v>
      </c>
      <c r="C22" s="568" t="s">
        <v>198</v>
      </c>
      <c r="D22" s="569">
        <v>4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568" t="s">
        <v>198</v>
      </c>
      <c r="K22" s="568" t="s">
        <v>198</v>
      </c>
      <c r="L22" s="113" t="s">
        <v>198</v>
      </c>
      <c r="M22" s="568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0"/>
        <v>4</v>
      </c>
    </row>
    <row r="23" spans="1:18" x14ac:dyDescent="0.15">
      <c r="A23" s="566" t="s">
        <v>95</v>
      </c>
      <c r="B23" s="567" t="s">
        <v>22</v>
      </c>
      <c r="C23" s="568" t="s">
        <v>198</v>
      </c>
      <c r="D23" s="569">
        <v>4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568" t="s">
        <v>198</v>
      </c>
      <c r="K23" s="568" t="s">
        <v>198</v>
      </c>
      <c r="L23" s="113" t="s">
        <v>198</v>
      </c>
      <c r="M23" s="568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301">
        <f t="shared" si="0"/>
        <v>4</v>
      </c>
    </row>
    <row r="24" spans="1:18" x14ac:dyDescent="0.15">
      <c r="A24" s="566" t="s">
        <v>25</v>
      </c>
      <c r="B24" s="567" t="s">
        <v>21</v>
      </c>
      <c r="C24" s="568" t="s">
        <v>198</v>
      </c>
      <c r="D24" s="568" t="s">
        <v>198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569">
        <v>36</v>
      </c>
      <c r="K24" s="569" t="s">
        <v>198</v>
      </c>
      <c r="L24" s="113" t="s">
        <v>198</v>
      </c>
      <c r="M24" s="568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301">
        <f t="shared" si="0"/>
        <v>36</v>
      </c>
    </row>
    <row r="25" spans="1:18" x14ac:dyDescent="0.15">
      <c r="A25" s="566" t="s">
        <v>25</v>
      </c>
      <c r="B25" s="567" t="s">
        <v>22</v>
      </c>
      <c r="C25" s="568" t="s">
        <v>198</v>
      </c>
      <c r="D25" s="568" t="s">
        <v>198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569">
        <v>8</v>
      </c>
      <c r="K25" s="569">
        <v>1</v>
      </c>
      <c r="L25" s="113" t="s">
        <v>198</v>
      </c>
      <c r="M25" s="568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301">
        <f t="shared" si="0"/>
        <v>9</v>
      </c>
    </row>
    <row r="26" spans="1:18" x14ac:dyDescent="0.15">
      <c r="A26" s="566" t="s">
        <v>97</v>
      </c>
      <c r="B26" s="567" t="s">
        <v>21</v>
      </c>
      <c r="C26" s="568" t="s">
        <v>198</v>
      </c>
      <c r="D26" s="568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569">
        <v>1601</v>
      </c>
      <c r="K26" s="569" t="s">
        <v>198</v>
      </c>
      <c r="L26" s="113" t="s">
        <v>198</v>
      </c>
      <c r="M26" s="568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 t="shared" si="0"/>
        <v>1601</v>
      </c>
    </row>
    <row r="27" spans="1:18" x14ac:dyDescent="0.15">
      <c r="A27" s="566" t="s">
        <v>97</v>
      </c>
      <c r="B27" s="567" t="s">
        <v>22</v>
      </c>
      <c r="C27" s="568" t="s">
        <v>198</v>
      </c>
      <c r="D27" s="568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569">
        <v>362</v>
      </c>
      <c r="K27" s="569">
        <v>44</v>
      </c>
      <c r="L27" s="113" t="s">
        <v>198</v>
      </c>
      <c r="M27" s="568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301">
        <f t="shared" si="0"/>
        <v>406</v>
      </c>
    </row>
    <row r="28" spans="1:18" x14ac:dyDescent="0.15">
      <c r="A28" s="566" t="s">
        <v>98</v>
      </c>
      <c r="B28" s="567" t="s">
        <v>21</v>
      </c>
      <c r="C28" s="569" t="s">
        <v>198</v>
      </c>
      <c r="D28" s="569">
        <v>2</v>
      </c>
      <c r="E28" s="113" t="s">
        <v>198</v>
      </c>
      <c r="F28" s="113" t="s">
        <v>198</v>
      </c>
      <c r="G28" s="113" t="s">
        <v>198</v>
      </c>
      <c r="H28" s="113" t="s">
        <v>198</v>
      </c>
      <c r="I28" s="113" t="s">
        <v>198</v>
      </c>
      <c r="J28" s="568" t="s">
        <v>198</v>
      </c>
      <c r="K28" s="568" t="s">
        <v>198</v>
      </c>
      <c r="L28" s="113" t="s">
        <v>198</v>
      </c>
      <c r="M28" s="568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301">
        <f t="shared" si="0"/>
        <v>2</v>
      </c>
    </row>
    <row r="29" spans="1:18" x14ac:dyDescent="0.15">
      <c r="A29" s="566" t="s">
        <v>98</v>
      </c>
      <c r="B29" s="567" t="s">
        <v>22</v>
      </c>
      <c r="C29" s="569" t="s">
        <v>198</v>
      </c>
      <c r="D29" s="569">
        <v>1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113" t="s">
        <v>198</v>
      </c>
      <c r="J29" s="568" t="s">
        <v>198</v>
      </c>
      <c r="K29" s="568" t="s">
        <v>198</v>
      </c>
      <c r="L29" s="113" t="s">
        <v>198</v>
      </c>
      <c r="M29" s="568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301">
        <f t="shared" si="0"/>
        <v>1</v>
      </c>
    </row>
    <row r="30" spans="1:18" x14ac:dyDescent="0.15">
      <c r="A30" s="566" t="s">
        <v>100</v>
      </c>
      <c r="B30" s="567" t="s">
        <v>21</v>
      </c>
      <c r="C30" s="568" t="s">
        <v>198</v>
      </c>
      <c r="D30" s="569">
        <v>144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568" t="s">
        <v>198</v>
      </c>
      <c r="K30" s="568" t="s">
        <v>198</v>
      </c>
      <c r="L30" s="113" t="s">
        <v>198</v>
      </c>
      <c r="M30" s="568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301">
        <f t="shared" si="0"/>
        <v>144</v>
      </c>
    </row>
    <row r="31" spans="1:18" x14ac:dyDescent="0.15">
      <c r="A31" s="566" t="s">
        <v>100</v>
      </c>
      <c r="B31" s="567" t="s">
        <v>22</v>
      </c>
      <c r="C31" s="568" t="s">
        <v>198</v>
      </c>
      <c r="D31" s="569">
        <v>99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568" t="s">
        <v>198</v>
      </c>
      <c r="K31" s="568" t="s">
        <v>198</v>
      </c>
      <c r="L31" s="113" t="s">
        <v>198</v>
      </c>
      <c r="M31" s="568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301">
        <f t="shared" si="0"/>
        <v>99</v>
      </c>
    </row>
    <row r="32" spans="1:18" x14ac:dyDescent="0.15">
      <c r="A32" s="566" t="s">
        <v>118</v>
      </c>
      <c r="B32" s="567" t="s">
        <v>21</v>
      </c>
      <c r="C32" s="568" t="s">
        <v>198</v>
      </c>
      <c r="D32" s="568" t="s">
        <v>198</v>
      </c>
      <c r="E32" s="113" t="s">
        <v>198</v>
      </c>
      <c r="F32" s="113" t="s">
        <v>198</v>
      </c>
      <c r="G32" s="113" t="s">
        <v>198</v>
      </c>
      <c r="H32" s="113" t="s">
        <v>198</v>
      </c>
      <c r="I32" s="113" t="s">
        <v>198</v>
      </c>
      <c r="J32" s="569">
        <v>4703</v>
      </c>
      <c r="K32" s="569" t="s">
        <v>198</v>
      </c>
      <c r="L32" s="113" t="s">
        <v>198</v>
      </c>
      <c r="M32" s="568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301">
        <f t="shared" si="0"/>
        <v>4703</v>
      </c>
    </row>
    <row r="33" spans="1:18" x14ac:dyDescent="0.15">
      <c r="A33" s="566" t="s">
        <v>118</v>
      </c>
      <c r="B33" s="567" t="s">
        <v>22</v>
      </c>
      <c r="C33" s="568" t="s">
        <v>198</v>
      </c>
      <c r="D33" s="568" t="s">
        <v>198</v>
      </c>
      <c r="E33" s="113" t="s">
        <v>198</v>
      </c>
      <c r="F33" s="113" t="s">
        <v>198</v>
      </c>
      <c r="G33" s="113" t="s">
        <v>198</v>
      </c>
      <c r="H33" s="113" t="s">
        <v>198</v>
      </c>
      <c r="I33" s="113" t="s">
        <v>198</v>
      </c>
      <c r="J33" s="569">
        <v>937</v>
      </c>
      <c r="K33" s="569">
        <v>225</v>
      </c>
      <c r="L33" s="113" t="s">
        <v>198</v>
      </c>
      <c r="M33" s="568" t="s">
        <v>198</v>
      </c>
      <c r="N33" s="113" t="s">
        <v>198</v>
      </c>
      <c r="O33" s="113" t="s">
        <v>198</v>
      </c>
      <c r="P33" s="113" t="s">
        <v>198</v>
      </c>
      <c r="Q33" s="113" t="s">
        <v>198</v>
      </c>
      <c r="R33" s="301">
        <f t="shared" si="0"/>
        <v>1162</v>
      </c>
    </row>
    <row r="34" spans="1:18" x14ac:dyDescent="0.15">
      <c r="A34" s="566" t="s">
        <v>119</v>
      </c>
      <c r="B34" s="567" t="s">
        <v>21</v>
      </c>
      <c r="C34" s="568" t="s">
        <v>198</v>
      </c>
      <c r="D34" s="569">
        <v>11</v>
      </c>
      <c r="E34" s="113" t="s">
        <v>198</v>
      </c>
      <c r="F34" s="113" t="s">
        <v>198</v>
      </c>
      <c r="G34" s="113" t="s">
        <v>198</v>
      </c>
      <c r="H34" s="113" t="s">
        <v>198</v>
      </c>
      <c r="I34" s="113" t="s">
        <v>198</v>
      </c>
      <c r="J34" s="568" t="s">
        <v>198</v>
      </c>
      <c r="K34" s="568" t="s">
        <v>198</v>
      </c>
      <c r="L34" s="113" t="s">
        <v>198</v>
      </c>
      <c r="M34" s="568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301">
        <f t="shared" si="0"/>
        <v>11</v>
      </c>
    </row>
    <row r="35" spans="1:18" x14ac:dyDescent="0.15">
      <c r="A35" s="570" t="s">
        <v>119</v>
      </c>
      <c r="B35" s="571" t="s">
        <v>22</v>
      </c>
      <c r="C35" s="572" t="s">
        <v>198</v>
      </c>
      <c r="D35" s="573">
        <v>7</v>
      </c>
      <c r="E35" s="111" t="s">
        <v>198</v>
      </c>
      <c r="F35" s="111" t="s">
        <v>198</v>
      </c>
      <c r="G35" s="111" t="s">
        <v>198</v>
      </c>
      <c r="H35" s="111" t="s">
        <v>198</v>
      </c>
      <c r="I35" s="111" t="s">
        <v>198</v>
      </c>
      <c r="J35" s="572" t="s">
        <v>198</v>
      </c>
      <c r="K35" s="572" t="s">
        <v>198</v>
      </c>
      <c r="L35" s="111" t="s">
        <v>198</v>
      </c>
      <c r="M35" s="572" t="s">
        <v>198</v>
      </c>
      <c r="N35" s="111" t="s">
        <v>198</v>
      </c>
      <c r="O35" s="111" t="s">
        <v>198</v>
      </c>
      <c r="P35" s="111" t="s">
        <v>198</v>
      </c>
      <c r="Q35" s="111" t="s">
        <v>198</v>
      </c>
      <c r="R35" s="308">
        <f t="shared" si="0"/>
        <v>7</v>
      </c>
    </row>
    <row r="36" spans="1:18" x14ac:dyDescent="0.15">
      <c r="A36" s="566"/>
      <c r="B36" s="567"/>
      <c r="C36" s="568"/>
      <c r="D36" s="569"/>
      <c r="E36" s="113"/>
      <c r="F36" s="113"/>
      <c r="G36" s="113"/>
      <c r="H36" s="113"/>
      <c r="I36" s="113"/>
      <c r="J36" s="568"/>
      <c r="K36" s="568"/>
      <c r="L36" s="113"/>
      <c r="M36" s="568"/>
      <c r="N36" s="113"/>
      <c r="O36" s="113"/>
      <c r="P36" s="113"/>
      <c r="Q36" s="113"/>
      <c r="R36" s="301"/>
    </row>
    <row r="37" spans="1:18" x14ac:dyDescent="0.15">
      <c r="A37" s="566" t="s">
        <v>28</v>
      </c>
      <c r="B37" s="567" t="s">
        <v>21</v>
      </c>
      <c r="C37" s="569">
        <v>188</v>
      </c>
      <c r="D37" s="569">
        <v>6849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113" t="s">
        <v>198</v>
      </c>
      <c r="J37" s="568" t="s">
        <v>198</v>
      </c>
      <c r="K37" s="568" t="s">
        <v>198</v>
      </c>
      <c r="L37" s="113" t="s">
        <v>198</v>
      </c>
      <c r="M37" s="568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301">
        <f t="shared" si="0"/>
        <v>7037</v>
      </c>
    </row>
    <row r="38" spans="1:18" x14ac:dyDescent="0.15">
      <c r="A38" s="570" t="s">
        <v>28</v>
      </c>
      <c r="B38" s="571" t="s">
        <v>22</v>
      </c>
      <c r="C38" s="573">
        <v>148</v>
      </c>
      <c r="D38" s="573">
        <v>4907</v>
      </c>
      <c r="E38" s="111" t="s">
        <v>198</v>
      </c>
      <c r="F38" s="111" t="s">
        <v>198</v>
      </c>
      <c r="G38" s="111" t="s">
        <v>198</v>
      </c>
      <c r="H38" s="111" t="s">
        <v>198</v>
      </c>
      <c r="I38" s="111" t="s">
        <v>198</v>
      </c>
      <c r="J38" s="572" t="s">
        <v>198</v>
      </c>
      <c r="K38" s="572" t="s">
        <v>198</v>
      </c>
      <c r="L38" s="111" t="s">
        <v>198</v>
      </c>
      <c r="M38" s="572" t="s">
        <v>198</v>
      </c>
      <c r="N38" s="111" t="s">
        <v>198</v>
      </c>
      <c r="O38" s="111" t="s">
        <v>198</v>
      </c>
      <c r="P38" s="111" t="s">
        <v>198</v>
      </c>
      <c r="Q38" s="111" t="s">
        <v>198</v>
      </c>
      <c r="R38" s="308">
        <f t="shared" si="0"/>
        <v>5055</v>
      </c>
    </row>
    <row r="39" spans="1:18" x14ac:dyDescent="0.15">
      <c r="A39" s="566"/>
      <c r="B39" s="567"/>
      <c r="C39" s="569"/>
      <c r="D39" s="569"/>
      <c r="E39" s="113"/>
      <c r="F39" s="113"/>
      <c r="G39" s="113"/>
      <c r="H39" s="113"/>
      <c r="I39" s="113"/>
      <c r="J39" s="568"/>
      <c r="K39" s="568"/>
      <c r="L39" s="113"/>
      <c r="M39" s="568"/>
      <c r="N39" s="113"/>
      <c r="O39" s="113"/>
      <c r="P39" s="113"/>
      <c r="Q39" s="113"/>
      <c r="R39" s="301"/>
    </row>
    <row r="40" spans="1:18" x14ac:dyDescent="0.15">
      <c r="A40" s="566" t="s">
        <v>121</v>
      </c>
      <c r="B40" s="567" t="s">
        <v>21</v>
      </c>
      <c r="C40" s="568" t="s">
        <v>198</v>
      </c>
      <c r="D40" s="569">
        <v>92</v>
      </c>
      <c r="E40" s="113" t="s">
        <v>198</v>
      </c>
      <c r="F40" s="113" t="s">
        <v>198</v>
      </c>
      <c r="G40" s="113" t="s">
        <v>198</v>
      </c>
      <c r="H40" s="113" t="s">
        <v>198</v>
      </c>
      <c r="I40" s="113" t="s">
        <v>198</v>
      </c>
      <c r="J40" s="568" t="s">
        <v>198</v>
      </c>
      <c r="K40" s="568" t="s">
        <v>198</v>
      </c>
      <c r="L40" s="113" t="s">
        <v>198</v>
      </c>
      <c r="M40" s="568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301">
        <f t="shared" si="0"/>
        <v>92</v>
      </c>
    </row>
    <row r="41" spans="1:18" x14ac:dyDescent="0.15">
      <c r="A41" s="570" t="s">
        <v>121</v>
      </c>
      <c r="B41" s="571" t="s">
        <v>22</v>
      </c>
      <c r="C41" s="572" t="s">
        <v>198</v>
      </c>
      <c r="D41" s="573">
        <v>42</v>
      </c>
      <c r="E41" s="111" t="s">
        <v>198</v>
      </c>
      <c r="F41" s="111" t="s">
        <v>198</v>
      </c>
      <c r="G41" s="111" t="s">
        <v>198</v>
      </c>
      <c r="H41" s="111" t="s">
        <v>198</v>
      </c>
      <c r="I41" s="111" t="s">
        <v>198</v>
      </c>
      <c r="J41" s="572" t="s">
        <v>198</v>
      </c>
      <c r="K41" s="572" t="s">
        <v>198</v>
      </c>
      <c r="L41" s="111" t="s">
        <v>198</v>
      </c>
      <c r="M41" s="572" t="s">
        <v>198</v>
      </c>
      <c r="N41" s="111" t="s">
        <v>198</v>
      </c>
      <c r="O41" s="111" t="s">
        <v>198</v>
      </c>
      <c r="P41" s="111" t="s">
        <v>198</v>
      </c>
      <c r="Q41" s="111" t="s">
        <v>198</v>
      </c>
      <c r="R41" s="308">
        <f t="shared" si="0"/>
        <v>42</v>
      </c>
    </row>
    <row r="42" spans="1:18" x14ac:dyDescent="0.15">
      <c r="A42" s="566"/>
      <c r="B42" s="567"/>
      <c r="C42" s="574"/>
      <c r="D42" s="569"/>
      <c r="E42" s="301"/>
      <c r="F42" s="301"/>
      <c r="G42" s="301"/>
      <c r="H42" s="301"/>
      <c r="I42" s="301"/>
      <c r="J42" s="574"/>
      <c r="K42" s="574"/>
      <c r="L42" s="301"/>
      <c r="M42" s="574"/>
      <c r="N42" s="301"/>
      <c r="O42" s="301"/>
      <c r="P42" s="301"/>
      <c r="Q42" s="301"/>
      <c r="R42" s="301"/>
    </row>
    <row r="43" spans="1:18" x14ac:dyDescent="0.15">
      <c r="A43" s="575" t="s">
        <v>30</v>
      </c>
      <c r="B43" s="576" t="s">
        <v>21</v>
      </c>
      <c r="C43" s="577">
        <v>0</v>
      </c>
      <c r="D43" s="577">
        <v>0</v>
      </c>
      <c r="E43" s="301">
        <v>0</v>
      </c>
      <c r="F43" s="301">
        <v>0</v>
      </c>
      <c r="G43" s="301">
        <v>0</v>
      </c>
      <c r="H43" s="301">
        <v>0</v>
      </c>
      <c r="I43" s="301">
        <v>0</v>
      </c>
      <c r="J43" s="577">
        <v>0</v>
      </c>
      <c r="K43" s="577">
        <v>0</v>
      </c>
      <c r="L43" s="301">
        <v>0</v>
      </c>
      <c r="M43" s="578">
        <v>709</v>
      </c>
      <c r="N43" s="301">
        <v>0</v>
      </c>
      <c r="O43" s="301">
        <v>0</v>
      </c>
      <c r="P43" s="301">
        <v>0</v>
      </c>
      <c r="Q43" s="301">
        <v>0</v>
      </c>
      <c r="R43" s="301">
        <v>709</v>
      </c>
    </row>
    <row r="44" spans="1:18" x14ac:dyDescent="0.15">
      <c r="A44" s="575"/>
      <c r="B44" s="576" t="s">
        <v>22</v>
      </c>
      <c r="C44" s="577">
        <v>0</v>
      </c>
      <c r="D44" s="577">
        <v>0</v>
      </c>
      <c r="E44" s="301">
        <v>0</v>
      </c>
      <c r="F44" s="301">
        <v>0</v>
      </c>
      <c r="G44" s="301">
        <v>0</v>
      </c>
      <c r="H44" s="301">
        <v>0</v>
      </c>
      <c r="I44" s="301">
        <v>0</v>
      </c>
      <c r="J44" s="577">
        <v>0</v>
      </c>
      <c r="K44" s="577">
        <v>0</v>
      </c>
      <c r="L44" s="301">
        <v>0</v>
      </c>
      <c r="M44" s="578">
        <v>216</v>
      </c>
      <c r="N44" s="301">
        <v>0</v>
      </c>
      <c r="O44" s="301">
        <v>0</v>
      </c>
      <c r="P44" s="301">
        <v>0</v>
      </c>
      <c r="Q44" s="301">
        <v>0</v>
      </c>
      <c r="R44" s="301">
        <v>216</v>
      </c>
    </row>
    <row r="45" spans="1:18" x14ac:dyDescent="0.15">
      <c r="A45" s="575" t="s">
        <v>31</v>
      </c>
      <c r="B45" s="576" t="s">
        <v>21</v>
      </c>
      <c r="C45" s="578">
        <v>0</v>
      </c>
      <c r="D45" s="578">
        <v>161</v>
      </c>
      <c r="E45" s="301">
        <v>0</v>
      </c>
      <c r="F45" s="301">
        <v>0</v>
      </c>
      <c r="G45" s="301">
        <v>0</v>
      </c>
      <c r="H45" s="301">
        <v>0</v>
      </c>
      <c r="I45" s="301">
        <v>0</v>
      </c>
      <c r="J45" s="578">
        <v>8229</v>
      </c>
      <c r="K45" s="578">
        <v>0</v>
      </c>
      <c r="L45" s="301">
        <v>0</v>
      </c>
      <c r="M45" s="577">
        <v>0</v>
      </c>
      <c r="N45" s="301">
        <v>0</v>
      </c>
      <c r="O45" s="301">
        <v>0</v>
      </c>
      <c r="P45" s="301">
        <v>0</v>
      </c>
      <c r="Q45" s="301">
        <v>0</v>
      </c>
      <c r="R45" s="301">
        <v>8390</v>
      </c>
    </row>
    <row r="46" spans="1:18" x14ac:dyDescent="0.15">
      <c r="A46" s="575"/>
      <c r="B46" s="576" t="s">
        <v>22</v>
      </c>
      <c r="C46" s="578">
        <v>0</v>
      </c>
      <c r="D46" s="578">
        <v>111</v>
      </c>
      <c r="E46" s="301">
        <v>0</v>
      </c>
      <c r="F46" s="301">
        <v>0</v>
      </c>
      <c r="G46" s="301">
        <v>0</v>
      </c>
      <c r="H46" s="301">
        <v>0</v>
      </c>
      <c r="I46" s="301">
        <v>0</v>
      </c>
      <c r="J46" s="578">
        <v>1684</v>
      </c>
      <c r="K46" s="578">
        <v>371</v>
      </c>
      <c r="L46" s="301">
        <v>0</v>
      </c>
      <c r="M46" s="577">
        <v>0</v>
      </c>
      <c r="N46" s="301">
        <v>0</v>
      </c>
      <c r="O46" s="301">
        <v>0</v>
      </c>
      <c r="P46" s="301">
        <v>0</v>
      </c>
      <c r="Q46" s="301">
        <v>0</v>
      </c>
      <c r="R46" s="301">
        <v>2166</v>
      </c>
    </row>
    <row r="47" spans="1:18" x14ac:dyDescent="0.15">
      <c r="A47" s="575" t="s">
        <v>32</v>
      </c>
      <c r="B47" s="576" t="s">
        <v>21</v>
      </c>
      <c r="C47" s="578">
        <v>188</v>
      </c>
      <c r="D47" s="578">
        <v>6849</v>
      </c>
      <c r="E47" s="301">
        <v>0</v>
      </c>
      <c r="F47" s="301">
        <v>0</v>
      </c>
      <c r="G47" s="301">
        <v>0</v>
      </c>
      <c r="H47" s="301">
        <v>0</v>
      </c>
      <c r="I47" s="301">
        <v>0</v>
      </c>
      <c r="J47" s="577">
        <v>0</v>
      </c>
      <c r="K47" s="577">
        <v>0</v>
      </c>
      <c r="L47" s="301">
        <v>0</v>
      </c>
      <c r="M47" s="577">
        <v>0</v>
      </c>
      <c r="N47" s="301">
        <v>0</v>
      </c>
      <c r="O47" s="301">
        <v>0</v>
      </c>
      <c r="P47" s="301">
        <v>0</v>
      </c>
      <c r="Q47" s="301">
        <v>0</v>
      </c>
      <c r="R47" s="301">
        <v>7037</v>
      </c>
    </row>
    <row r="48" spans="1:18" x14ac:dyDescent="0.15">
      <c r="A48" s="575"/>
      <c r="B48" s="576" t="s">
        <v>22</v>
      </c>
      <c r="C48" s="578">
        <v>148</v>
      </c>
      <c r="D48" s="578">
        <v>4907</v>
      </c>
      <c r="E48" s="301">
        <v>0</v>
      </c>
      <c r="F48" s="301">
        <v>0</v>
      </c>
      <c r="G48" s="301">
        <v>0</v>
      </c>
      <c r="H48" s="301">
        <v>0</v>
      </c>
      <c r="I48" s="301">
        <v>0</v>
      </c>
      <c r="J48" s="577">
        <v>0</v>
      </c>
      <c r="K48" s="577">
        <v>0</v>
      </c>
      <c r="L48" s="301">
        <v>0</v>
      </c>
      <c r="M48" s="577">
        <v>0</v>
      </c>
      <c r="N48" s="301">
        <v>0</v>
      </c>
      <c r="O48" s="301">
        <v>0</v>
      </c>
      <c r="P48" s="301">
        <v>0</v>
      </c>
      <c r="Q48" s="301">
        <v>0</v>
      </c>
      <c r="R48" s="301">
        <v>5055</v>
      </c>
    </row>
    <row r="49" spans="1:18" x14ac:dyDescent="0.15">
      <c r="A49" s="575" t="s">
        <v>33</v>
      </c>
      <c r="B49" s="576" t="s">
        <v>21</v>
      </c>
      <c r="C49" s="577">
        <v>0</v>
      </c>
      <c r="D49" s="578">
        <v>92</v>
      </c>
      <c r="E49" s="301">
        <v>0</v>
      </c>
      <c r="F49" s="301">
        <v>0</v>
      </c>
      <c r="G49" s="301">
        <v>0</v>
      </c>
      <c r="H49" s="301">
        <v>0</v>
      </c>
      <c r="I49" s="301">
        <v>0</v>
      </c>
      <c r="J49" s="301">
        <v>0</v>
      </c>
      <c r="K49" s="577">
        <v>0</v>
      </c>
      <c r="L49" s="301">
        <v>0</v>
      </c>
      <c r="M49" s="577">
        <v>0</v>
      </c>
      <c r="N49" s="301">
        <v>0</v>
      </c>
      <c r="O49" s="301">
        <v>0</v>
      </c>
      <c r="P49" s="301">
        <v>0</v>
      </c>
      <c r="Q49" s="301">
        <v>0</v>
      </c>
      <c r="R49" s="301">
        <v>92</v>
      </c>
    </row>
    <row r="50" spans="1:18" x14ac:dyDescent="0.15">
      <c r="A50" s="575"/>
      <c r="B50" s="576" t="s">
        <v>22</v>
      </c>
      <c r="C50" s="577">
        <v>0</v>
      </c>
      <c r="D50" s="578">
        <v>42</v>
      </c>
      <c r="E50" s="301">
        <v>0</v>
      </c>
      <c r="F50" s="301">
        <v>0</v>
      </c>
      <c r="G50" s="301">
        <v>0</v>
      </c>
      <c r="H50" s="301">
        <v>0</v>
      </c>
      <c r="I50" s="301">
        <v>0</v>
      </c>
      <c r="J50" s="301">
        <v>0</v>
      </c>
      <c r="K50" s="577">
        <v>0</v>
      </c>
      <c r="L50" s="301">
        <v>0</v>
      </c>
      <c r="M50" s="301">
        <v>0</v>
      </c>
      <c r="N50" s="301">
        <v>0</v>
      </c>
      <c r="O50" s="301">
        <v>0</v>
      </c>
      <c r="P50" s="301">
        <v>0</v>
      </c>
      <c r="Q50" s="301">
        <v>0</v>
      </c>
      <c r="R50" s="301">
        <v>42</v>
      </c>
    </row>
    <row r="51" spans="1:18" x14ac:dyDescent="0.15">
      <c r="A51" s="302" t="s">
        <v>34</v>
      </c>
      <c r="B51" s="576" t="s">
        <v>21</v>
      </c>
      <c r="C51" s="301">
        <v>0</v>
      </c>
      <c r="D51" s="301">
        <v>0</v>
      </c>
      <c r="E51" s="577">
        <v>0</v>
      </c>
      <c r="F51" s="301">
        <v>0</v>
      </c>
      <c r="G51" s="301">
        <v>0</v>
      </c>
      <c r="H51" s="301">
        <v>0</v>
      </c>
      <c r="I51" s="301">
        <v>0</v>
      </c>
      <c r="J51" s="301">
        <v>0</v>
      </c>
      <c r="K51" s="301">
        <v>0</v>
      </c>
      <c r="L51" s="301">
        <v>0</v>
      </c>
      <c r="M51" s="301">
        <v>0</v>
      </c>
      <c r="N51" s="301">
        <v>0</v>
      </c>
      <c r="O51" s="301">
        <v>0</v>
      </c>
      <c r="P51" s="301">
        <v>0</v>
      </c>
      <c r="Q51" s="301">
        <v>0</v>
      </c>
      <c r="R51" s="301">
        <v>0</v>
      </c>
    </row>
    <row r="52" spans="1:18" x14ac:dyDescent="0.15">
      <c r="B52" s="576" t="s">
        <v>22</v>
      </c>
      <c r="C52" s="301">
        <v>0</v>
      </c>
      <c r="D52" s="301">
        <v>0</v>
      </c>
      <c r="E52" s="577">
        <v>0</v>
      </c>
      <c r="F52" s="301">
        <v>0</v>
      </c>
      <c r="G52" s="577">
        <v>0</v>
      </c>
      <c r="H52" s="301">
        <v>0</v>
      </c>
      <c r="I52" s="301">
        <v>0</v>
      </c>
      <c r="J52" s="301">
        <v>0</v>
      </c>
      <c r="K52" s="301">
        <v>0</v>
      </c>
      <c r="L52" s="301">
        <v>0</v>
      </c>
      <c r="M52" s="301">
        <v>0</v>
      </c>
      <c r="N52" s="301">
        <v>0</v>
      </c>
      <c r="O52" s="301">
        <v>0</v>
      </c>
      <c r="P52" s="301">
        <v>0</v>
      </c>
      <c r="Q52" s="301">
        <v>0</v>
      </c>
      <c r="R52" s="301">
        <v>0</v>
      </c>
    </row>
    <row r="53" spans="1:18" ht="11.25" customHeight="1" x14ac:dyDescent="0.15">
      <c r="A53" s="356" t="s">
        <v>35</v>
      </c>
      <c r="B53" s="579" t="s">
        <v>21</v>
      </c>
      <c r="C53" s="354">
        <v>188</v>
      </c>
      <c r="D53" s="354">
        <v>7102</v>
      </c>
      <c r="E53" s="354">
        <v>0</v>
      </c>
      <c r="F53" s="354">
        <v>0</v>
      </c>
      <c r="G53" s="354">
        <v>0</v>
      </c>
      <c r="H53" s="354">
        <v>0</v>
      </c>
      <c r="I53" s="354">
        <v>0</v>
      </c>
      <c r="J53" s="354">
        <v>8229</v>
      </c>
      <c r="K53" s="354">
        <v>0</v>
      </c>
      <c r="L53" s="354">
        <v>0</v>
      </c>
      <c r="M53" s="354">
        <v>709</v>
      </c>
      <c r="N53" s="354">
        <v>0</v>
      </c>
      <c r="O53" s="354">
        <v>0</v>
      </c>
      <c r="P53" s="354">
        <v>0</v>
      </c>
      <c r="Q53" s="354">
        <v>0</v>
      </c>
      <c r="R53" s="354">
        <v>16228</v>
      </c>
    </row>
    <row r="54" spans="1:18" ht="11.25" customHeight="1" x14ac:dyDescent="0.15">
      <c r="A54" s="353"/>
      <c r="B54" s="580" t="s">
        <v>22</v>
      </c>
      <c r="C54" s="351">
        <v>148</v>
      </c>
      <c r="D54" s="351">
        <v>5060</v>
      </c>
      <c r="E54" s="351">
        <v>0</v>
      </c>
      <c r="F54" s="351">
        <v>0</v>
      </c>
      <c r="G54" s="351">
        <v>0</v>
      </c>
      <c r="H54" s="351">
        <v>0</v>
      </c>
      <c r="I54" s="351">
        <v>0</v>
      </c>
      <c r="J54" s="351">
        <v>1684</v>
      </c>
      <c r="K54" s="351">
        <v>371</v>
      </c>
      <c r="L54" s="351">
        <v>0</v>
      </c>
      <c r="M54" s="351">
        <v>216</v>
      </c>
      <c r="N54" s="351">
        <v>0</v>
      </c>
      <c r="O54" s="351">
        <v>0</v>
      </c>
      <c r="P54" s="351">
        <v>0</v>
      </c>
      <c r="Q54" s="351">
        <v>0</v>
      </c>
      <c r="R54" s="351">
        <v>7479</v>
      </c>
    </row>
    <row r="56" spans="1:18" ht="11.25" customHeight="1" x14ac:dyDescent="0.15">
      <c r="C56" s="193" t="s">
        <v>36</v>
      </c>
      <c r="D56" s="193"/>
      <c r="E56" s="182"/>
      <c r="G56" s="193" t="s">
        <v>37</v>
      </c>
      <c r="H56" s="193"/>
      <c r="I56" s="199"/>
      <c r="J56" s="193" t="s">
        <v>38</v>
      </c>
      <c r="K56" s="199"/>
      <c r="L56" s="193" t="s">
        <v>39</v>
      </c>
      <c r="M56" s="199"/>
      <c r="N56" s="199"/>
      <c r="P56" s="195" t="s">
        <v>40</v>
      </c>
      <c r="Q56" s="349"/>
      <c r="R56" s="349"/>
    </row>
    <row r="57" spans="1:18" ht="11.25" customHeight="1" x14ac:dyDescent="0.15">
      <c r="C57" s="193" t="s">
        <v>41</v>
      </c>
      <c r="D57" s="193"/>
      <c r="E57" s="182"/>
      <c r="G57" s="193" t="s">
        <v>42</v>
      </c>
      <c r="H57" s="193"/>
      <c r="I57" s="199"/>
      <c r="J57" s="193" t="s">
        <v>43</v>
      </c>
      <c r="K57" s="199"/>
      <c r="L57" s="193" t="s">
        <v>44</v>
      </c>
      <c r="M57" s="199"/>
      <c r="N57" s="199"/>
      <c r="P57" s="193" t="s">
        <v>45</v>
      </c>
      <c r="Q57" s="349"/>
      <c r="R57" s="349"/>
    </row>
    <row r="58" spans="1:18" ht="11.25" customHeight="1" x14ac:dyDescent="0.15">
      <c r="C58" s="193" t="s">
        <v>46</v>
      </c>
      <c r="D58" s="193"/>
      <c r="E58" s="182"/>
      <c r="G58" s="193" t="s">
        <v>47</v>
      </c>
      <c r="H58" s="193"/>
      <c r="I58" s="199"/>
      <c r="J58" s="195" t="s">
        <v>48</v>
      </c>
      <c r="K58" s="199"/>
      <c r="L58" s="195" t="s">
        <v>49</v>
      </c>
      <c r="M58" s="199"/>
      <c r="N58" s="199"/>
      <c r="P58" s="195" t="s">
        <v>50</v>
      </c>
      <c r="Q58" s="349"/>
      <c r="R58" s="349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C40" sqref="C40:Q43"/>
    </sheetView>
  </sheetViews>
  <sheetFormatPr baseColWidth="10" defaultRowHeight="9" x14ac:dyDescent="0.15"/>
  <cols>
    <col min="1" max="1" width="26.7109375" style="302" bestFit="1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124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A5" s="581"/>
      <c r="B5" s="582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</row>
    <row r="6" spans="1:18" s="586" customFormat="1" ht="11.25" customHeight="1" x14ac:dyDescent="0.2">
      <c r="A6" s="584" t="s">
        <v>3</v>
      </c>
      <c r="B6" s="585"/>
      <c r="C6" s="585" t="s">
        <v>4</v>
      </c>
      <c r="D6" s="585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58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587" t="s">
        <v>53</v>
      </c>
      <c r="B7" s="588" t="s">
        <v>21</v>
      </c>
      <c r="C7" s="589" t="s">
        <v>198</v>
      </c>
      <c r="D7" s="589" t="s">
        <v>198</v>
      </c>
      <c r="E7" s="301" t="s">
        <v>198</v>
      </c>
      <c r="F7" s="301" t="s">
        <v>198</v>
      </c>
      <c r="G7" s="301" t="s">
        <v>198</v>
      </c>
      <c r="H7" s="301" t="s">
        <v>198</v>
      </c>
      <c r="I7" s="301" t="s">
        <v>198</v>
      </c>
      <c r="J7" s="301" t="s">
        <v>198</v>
      </c>
      <c r="K7" s="301" t="s">
        <v>198</v>
      </c>
      <c r="L7" s="301" t="s">
        <v>198</v>
      </c>
      <c r="M7" s="590">
        <v>176</v>
      </c>
      <c r="N7" s="301" t="s">
        <v>198</v>
      </c>
      <c r="O7" s="301" t="s">
        <v>198</v>
      </c>
      <c r="P7" s="301" t="s">
        <v>198</v>
      </c>
      <c r="Q7" s="301" t="s">
        <v>198</v>
      </c>
      <c r="R7" s="301">
        <f>SUM(C7:Q7)</f>
        <v>176</v>
      </c>
    </row>
    <row r="8" spans="1:18" ht="9.9499999999999993" customHeight="1" x14ac:dyDescent="0.15">
      <c r="A8" s="587" t="s">
        <v>53</v>
      </c>
      <c r="B8" s="588" t="s">
        <v>22</v>
      </c>
      <c r="C8" s="589" t="s">
        <v>198</v>
      </c>
      <c r="D8" s="589" t="s">
        <v>198</v>
      </c>
      <c r="E8" s="301" t="s">
        <v>198</v>
      </c>
      <c r="F8" s="301" t="s">
        <v>198</v>
      </c>
      <c r="G8" s="301" t="s">
        <v>198</v>
      </c>
      <c r="H8" s="301" t="s">
        <v>198</v>
      </c>
      <c r="I8" s="301" t="s">
        <v>198</v>
      </c>
      <c r="J8" s="301" t="s">
        <v>198</v>
      </c>
      <c r="K8" s="301" t="s">
        <v>198</v>
      </c>
      <c r="L8" s="301" t="s">
        <v>198</v>
      </c>
      <c r="M8" s="590">
        <v>50</v>
      </c>
      <c r="N8" s="301" t="s">
        <v>198</v>
      </c>
      <c r="O8" s="301" t="s">
        <v>198</v>
      </c>
      <c r="P8" s="301" t="s">
        <v>198</v>
      </c>
      <c r="Q8" s="301" t="s">
        <v>198</v>
      </c>
      <c r="R8" s="301">
        <f t="shared" ref="R8:R25" si="0">SUM(C8:Q8)</f>
        <v>50</v>
      </c>
    </row>
    <row r="9" spans="1:18" ht="9.9499999999999993" customHeight="1" x14ac:dyDescent="0.15">
      <c r="A9" s="587" t="s">
        <v>77</v>
      </c>
      <c r="B9" s="588" t="s">
        <v>21</v>
      </c>
      <c r="C9" s="590">
        <v>82</v>
      </c>
      <c r="D9" s="589" t="s">
        <v>198</v>
      </c>
      <c r="E9" s="301" t="s">
        <v>198</v>
      </c>
      <c r="F9" s="301" t="s">
        <v>198</v>
      </c>
      <c r="G9" s="301" t="s">
        <v>198</v>
      </c>
      <c r="H9" s="301" t="s">
        <v>198</v>
      </c>
      <c r="I9" s="301" t="s">
        <v>198</v>
      </c>
      <c r="J9" s="301" t="s">
        <v>198</v>
      </c>
      <c r="K9" s="301" t="s">
        <v>198</v>
      </c>
      <c r="L9" s="301" t="s">
        <v>198</v>
      </c>
      <c r="M9" s="590">
        <v>490</v>
      </c>
      <c r="N9" s="301" t="s">
        <v>198</v>
      </c>
      <c r="O9" s="301" t="s">
        <v>198</v>
      </c>
      <c r="P9" s="301" t="s">
        <v>198</v>
      </c>
      <c r="Q9" s="301" t="s">
        <v>198</v>
      </c>
      <c r="R9" s="301">
        <f t="shared" si="0"/>
        <v>572</v>
      </c>
    </row>
    <row r="10" spans="1:18" ht="9.9499999999999993" customHeight="1" x14ac:dyDescent="0.15">
      <c r="A10" s="591" t="s">
        <v>77</v>
      </c>
      <c r="B10" s="592" t="s">
        <v>22</v>
      </c>
      <c r="C10" s="593">
        <v>83</v>
      </c>
      <c r="D10" s="594" t="s">
        <v>198</v>
      </c>
      <c r="E10" s="308" t="s">
        <v>198</v>
      </c>
      <c r="F10" s="308" t="s">
        <v>198</v>
      </c>
      <c r="G10" s="308" t="s">
        <v>198</v>
      </c>
      <c r="H10" s="308" t="s">
        <v>198</v>
      </c>
      <c r="I10" s="308" t="s">
        <v>198</v>
      </c>
      <c r="J10" s="308" t="s">
        <v>198</v>
      </c>
      <c r="K10" s="308" t="s">
        <v>198</v>
      </c>
      <c r="L10" s="308" t="s">
        <v>198</v>
      </c>
      <c r="M10" s="593">
        <v>223</v>
      </c>
      <c r="N10" s="308" t="s">
        <v>198</v>
      </c>
      <c r="O10" s="308" t="s">
        <v>198</v>
      </c>
      <c r="P10" s="308" t="s">
        <v>198</v>
      </c>
      <c r="Q10" s="308" t="s">
        <v>198</v>
      </c>
      <c r="R10" s="308">
        <f t="shared" si="0"/>
        <v>306</v>
      </c>
    </row>
    <row r="11" spans="1:18" ht="9.9499999999999993" customHeight="1" x14ac:dyDescent="0.15">
      <c r="A11" s="587"/>
      <c r="B11" s="588"/>
      <c r="C11" s="590"/>
      <c r="D11" s="589"/>
      <c r="E11" s="301"/>
      <c r="F11" s="301"/>
      <c r="G11" s="301"/>
      <c r="H11" s="301"/>
      <c r="I11" s="301"/>
      <c r="J11" s="301"/>
      <c r="K11" s="301"/>
      <c r="L11" s="301"/>
      <c r="M11" s="590"/>
      <c r="N11" s="301"/>
      <c r="O11" s="301"/>
      <c r="P11" s="301"/>
      <c r="Q11" s="301"/>
      <c r="R11" s="301"/>
    </row>
    <row r="12" spans="1:18" ht="9.9499999999999993" customHeight="1" x14ac:dyDescent="0.15">
      <c r="A12" s="587" t="s">
        <v>56</v>
      </c>
      <c r="B12" s="588" t="s">
        <v>21</v>
      </c>
      <c r="C12" s="590">
        <v>132</v>
      </c>
      <c r="D12" s="589" t="s">
        <v>198</v>
      </c>
      <c r="E12" s="301" t="s">
        <v>198</v>
      </c>
      <c r="F12" s="301" t="s">
        <v>198</v>
      </c>
      <c r="G12" s="301" t="s">
        <v>198</v>
      </c>
      <c r="H12" s="301" t="s">
        <v>198</v>
      </c>
      <c r="I12" s="301" t="s">
        <v>198</v>
      </c>
      <c r="J12" s="301" t="s">
        <v>198</v>
      </c>
      <c r="K12" s="301" t="s">
        <v>198</v>
      </c>
      <c r="L12" s="301" t="s">
        <v>198</v>
      </c>
      <c r="M12" s="589" t="s">
        <v>198</v>
      </c>
      <c r="N12" s="301" t="s">
        <v>198</v>
      </c>
      <c r="O12" s="301" t="s">
        <v>198</v>
      </c>
      <c r="P12" s="301" t="s">
        <v>198</v>
      </c>
      <c r="Q12" s="301" t="s">
        <v>198</v>
      </c>
      <c r="R12" s="301">
        <f t="shared" si="0"/>
        <v>132</v>
      </c>
    </row>
    <row r="13" spans="1:18" ht="9.9499999999999993" customHeight="1" x14ac:dyDescent="0.15">
      <c r="A13" s="587" t="s">
        <v>56</v>
      </c>
      <c r="B13" s="588" t="s">
        <v>22</v>
      </c>
      <c r="C13" s="590">
        <v>103</v>
      </c>
      <c r="D13" s="589" t="s">
        <v>198</v>
      </c>
      <c r="E13" s="301" t="s">
        <v>198</v>
      </c>
      <c r="F13" s="301" t="s">
        <v>198</v>
      </c>
      <c r="G13" s="301" t="s">
        <v>198</v>
      </c>
      <c r="H13" s="301" t="s">
        <v>198</v>
      </c>
      <c r="I13" s="301" t="s">
        <v>198</v>
      </c>
      <c r="J13" s="301" t="s">
        <v>198</v>
      </c>
      <c r="K13" s="301" t="s">
        <v>198</v>
      </c>
      <c r="L13" s="301" t="s">
        <v>198</v>
      </c>
      <c r="M13" s="589" t="s">
        <v>198</v>
      </c>
      <c r="N13" s="301" t="s">
        <v>198</v>
      </c>
      <c r="O13" s="301" t="s">
        <v>198</v>
      </c>
      <c r="P13" s="301" t="s">
        <v>198</v>
      </c>
      <c r="Q13" s="301" t="s">
        <v>198</v>
      </c>
      <c r="R13" s="301">
        <f t="shared" si="0"/>
        <v>103</v>
      </c>
    </row>
    <row r="14" spans="1:18" ht="9.9499999999999993" customHeight="1" x14ac:dyDescent="0.15">
      <c r="A14" s="587" t="s">
        <v>98</v>
      </c>
      <c r="B14" s="588" t="s">
        <v>21</v>
      </c>
      <c r="C14" s="589" t="s">
        <v>198</v>
      </c>
      <c r="D14" s="590">
        <v>4</v>
      </c>
      <c r="E14" s="301" t="s">
        <v>198</v>
      </c>
      <c r="F14" s="301" t="s">
        <v>198</v>
      </c>
      <c r="G14" s="301" t="s">
        <v>198</v>
      </c>
      <c r="H14" s="301" t="s">
        <v>198</v>
      </c>
      <c r="I14" s="301" t="s">
        <v>198</v>
      </c>
      <c r="J14" s="301" t="s">
        <v>198</v>
      </c>
      <c r="K14" s="301" t="s">
        <v>198</v>
      </c>
      <c r="L14" s="301" t="s">
        <v>198</v>
      </c>
      <c r="M14" s="589" t="s">
        <v>198</v>
      </c>
      <c r="N14" s="301" t="s">
        <v>198</v>
      </c>
      <c r="O14" s="301" t="s">
        <v>198</v>
      </c>
      <c r="P14" s="301" t="s">
        <v>198</v>
      </c>
      <c r="Q14" s="301" t="s">
        <v>198</v>
      </c>
      <c r="R14" s="301">
        <f t="shared" si="0"/>
        <v>4</v>
      </c>
    </row>
    <row r="15" spans="1:18" ht="9.9499999999999993" customHeight="1" x14ac:dyDescent="0.15">
      <c r="A15" s="587" t="s">
        <v>98</v>
      </c>
      <c r="B15" s="588" t="s">
        <v>22</v>
      </c>
      <c r="C15" s="589" t="s">
        <v>198</v>
      </c>
      <c r="D15" s="590">
        <v>4</v>
      </c>
      <c r="E15" s="301" t="s">
        <v>198</v>
      </c>
      <c r="F15" s="301" t="s">
        <v>198</v>
      </c>
      <c r="G15" s="301" t="s">
        <v>198</v>
      </c>
      <c r="H15" s="301" t="s">
        <v>198</v>
      </c>
      <c r="I15" s="301" t="s">
        <v>198</v>
      </c>
      <c r="J15" s="301" t="s">
        <v>198</v>
      </c>
      <c r="K15" s="301" t="s">
        <v>198</v>
      </c>
      <c r="L15" s="301" t="s">
        <v>198</v>
      </c>
      <c r="M15" s="589" t="s">
        <v>198</v>
      </c>
      <c r="N15" s="301" t="s">
        <v>198</v>
      </c>
      <c r="O15" s="301" t="s">
        <v>198</v>
      </c>
      <c r="P15" s="301" t="s">
        <v>198</v>
      </c>
      <c r="Q15" s="301" t="s">
        <v>198</v>
      </c>
      <c r="R15" s="301">
        <f t="shared" si="0"/>
        <v>4</v>
      </c>
    </row>
    <row r="16" spans="1:18" ht="9.9499999999999993" customHeight="1" x14ac:dyDescent="0.15">
      <c r="A16" s="587" t="s">
        <v>100</v>
      </c>
      <c r="B16" s="588" t="s">
        <v>21</v>
      </c>
      <c r="C16" s="590">
        <v>4</v>
      </c>
      <c r="D16" s="590">
        <v>1</v>
      </c>
      <c r="E16" s="301" t="s">
        <v>198</v>
      </c>
      <c r="F16" s="301" t="s">
        <v>198</v>
      </c>
      <c r="G16" s="301" t="s">
        <v>198</v>
      </c>
      <c r="H16" s="301" t="s">
        <v>198</v>
      </c>
      <c r="I16" s="301" t="s">
        <v>198</v>
      </c>
      <c r="J16" s="301" t="s">
        <v>198</v>
      </c>
      <c r="K16" s="301" t="s">
        <v>198</v>
      </c>
      <c r="L16" s="301" t="s">
        <v>198</v>
      </c>
      <c r="M16" s="589" t="s">
        <v>198</v>
      </c>
      <c r="N16" s="301" t="s">
        <v>198</v>
      </c>
      <c r="O16" s="301" t="s">
        <v>198</v>
      </c>
      <c r="P16" s="301" t="s">
        <v>198</v>
      </c>
      <c r="Q16" s="301" t="s">
        <v>198</v>
      </c>
      <c r="R16" s="301">
        <f t="shared" si="0"/>
        <v>5</v>
      </c>
    </row>
    <row r="17" spans="1:18" ht="9.9499999999999993" customHeight="1" x14ac:dyDescent="0.15">
      <c r="A17" s="587" t="s">
        <v>100</v>
      </c>
      <c r="B17" s="588" t="s">
        <v>22</v>
      </c>
      <c r="C17" s="590">
        <v>4</v>
      </c>
      <c r="D17" s="590">
        <v>1</v>
      </c>
      <c r="E17" s="301" t="s">
        <v>198</v>
      </c>
      <c r="F17" s="301" t="s">
        <v>198</v>
      </c>
      <c r="G17" s="301" t="s">
        <v>198</v>
      </c>
      <c r="H17" s="301" t="s">
        <v>198</v>
      </c>
      <c r="I17" s="301" t="s">
        <v>198</v>
      </c>
      <c r="J17" s="301" t="s">
        <v>198</v>
      </c>
      <c r="K17" s="301" t="s">
        <v>198</v>
      </c>
      <c r="L17" s="301" t="s">
        <v>198</v>
      </c>
      <c r="M17" s="589" t="s">
        <v>198</v>
      </c>
      <c r="N17" s="301" t="s">
        <v>198</v>
      </c>
      <c r="O17" s="301" t="s">
        <v>198</v>
      </c>
      <c r="P17" s="301" t="s">
        <v>198</v>
      </c>
      <c r="Q17" s="301" t="s">
        <v>198</v>
      </c>
      <c r="R17" s="301">
        <f t="shared" si="0"/>
        <v>5</v>
      </c>
    </row>
    <row r="18" spans="1:18" ht="9.9499999999999993" customHeight="1" x14ac:dyDescent="0.15">
      <c r="A18" s="587" t="s">
        <v>119</v>
      </c>
      <c r="B18" s="588" t="s">
        <v>21</v>
      </c>
      <c r="C18" s="590">
        <v>8</v>
      </c>
      <c r="D18" s="589" t="s">
        <v>198</v>
      </c>
      <c r="E18" s="301" t="s">
        <v>198</v>
      </c>
      <c r="F18" s="301" t="s">
        <v>198</v>
      </c>
      <c r="G18" s="301" t="s">
        <v>198</v>
      </c>
      <c r="H18" s="301" t="s">
        <v>198</v>
      </c>
      <c r="I18" s="301" t="s">
        <v>198</v>
      </c>
      <c r="J18" s="301" t="s">
        <v>198</v>
      </c>
      <c r="K18" s="301" t="s">
        <v>198</v>
      </c>
      <c r="L18" s="301" t="s">
        <v>198</v>
      </c>
      <c r="M18" s="589" t="s">
        <v>198</v>
      </c>
      <c r="N18" s="301" t="s">
        <v>198</v>
      </c>
      <c r="O18" s="301" t="s">
        <v>198</v>
      </c>
      <c r="P18" s="301" t="s">
        <v>198</v>
      </c>
      <c r="Q18" s="301" t="s">
        <v>198</v>
      </c>
      <c r="R18" s="301">
        <f t="shared" si="0"/>
        <v>8</v>
      </c>
    </row>
    <row r="19" spans="1:18" ht="9.9499999999999993" customHeight="1" x14ac:dyDescent="0.15">
      <c r="A19" s="591" t="s">
        <v>119</v>
      </c>
      <c r="B19" s="592" t="s">
        <v>22</v>
      </c>
      <c r="C19" s="593">
        <v>8</v>
      </c>
      <c r="D19" s="594" t="s">
        <v>198</v>
      </c>
      <c r="E19" s="308" t="s">
        <v>198</v>
      </c>
      <c r="F19" s="308" t="s">
        <v>198</v>
      </c>
      <c r="G19" s="308" t="s">
        <v>198</v>
      </c>
      <c r="H19" s="308" t="s">
        <v>198</v>
      </c>
      <c r="I19" s="308" t="s">
        <v>198</v>
      </c>
      <c r="J19" s="308" t="s">
        <v>198</v>
      </c>
      <c r="K19" s="308" t="s">
        <v>198</v>
      </c>
      <c r="L19" s="308" t="s">
        <v>198</v>
      </c>
      <c r="M19" s="594" t="s">
        <v>198</v>
      </c>
      <c r="N19" s="308" t="s">
        <v>198</v>
      </c>
      <c r="O19" s="308" t="s">
        <v>198</v>
      </c>
      <c r="P19" s="308" t="s">
        <v>198</v>
      </c>
      <c r="Q19" s="308" t="s">
        <v>198</v>
      </c>
      <c r="R19" s="308">
        <f t="shared" si="0"/>
        <v>8</v>
      </c>
    </row>
    <row r="20" spans="1:18" ht="9.9499999999999993" customHeight="1" x14ac:dyDescent="0.15">
      <c r="A20" s="587"/>
      <c r="B20" s="588"/>
      <c r="C20" s="590"/>
      <c r="D20" s="589"/>
      <c r="E20" s="301"/>
      <c r="F20" s="301"/>
      <c r="G20" s="301"/>
      <c r="H20" s="301"/>
      <c r="I20" s="301"/>
      <c r="J20" s="301"/>
      <c r="K20" s="301"/>
      <c r="L20" s="301"/>
      <c r="M20" s="589"/>
      <c r="N20" s="301"/>
      <c r="O20" s="301"/>
      <c r="P20" s="301"/>
      <c r="Q20" s="301"/>
      <c r="R20" s="301"/>
    </row>
    <row r="21" spans="1:18" ht="9.9499999999999993" customHeight="1" x14ac:dyDescent="0.15">
      <c r="A21" s="587" t="s">
        <v>28</v>
      </c>
      <c r="B21" s="588" t="s">
        <v>21</v>
      </c>
      <c r="C21" s="589" t="s">
        <v>198</v>
      </c>
      <c r="D21" s="590">
        <v>1</v>
      </c>
      <c r="E21" s="301" t="s">
        <v>198</v>
      </c>
      <c r="F21" s="301" t="s">
        <v>198</v>
      </c>
      <c r="G21" s="301" t="s">
        <v>198</v>
      </c>
      <c r="H21" s="301" t="s">
        <v>198</v>
      </c>
      <c r="I21" s="301" t="s">
        <v>198</v>
      </c>
      <c r="J21" s="301" t="s">
        <v>198</v>
      </c>
      <c r="K21" s="301" t="s">
        <v>198</v>
      </c>
      <c r="L21" s="301" t="s">
        <v>198</v>
      </c>
      <c r="M21" s="589" t="s">
        <v>198</v>
      </c>
      <c r="N21" s="301" t="s">
        <v>198</v>
      </c>
      <c r="O21" s="301" t="s">
        <v>198</v>
      </c>
      <c r="P21" s="301" t="s">
        <v>198</v>
      </c>
      <c r="Q21" s="301" t="s">
        <v>198</v>
      </c>
      <c r="R21" s="301">
        <f t="shared" si="0"/>
        <v>1</v>
      </c>
    </row>
    <row r="22" spans="1:18" ht="9.9499999999999993" customHeight="1" x14ac:dyDescent="0.15">
      <c r="A22" s="591" t="s">
        <v>28</v>
      </c>
      <c r="B22" s="592" t="s">
        <v>22</v>
      </c>
      <c r="C22" s="594" t="s">
        <v>198</v>
      </c>
      <c r="D22" s="593" t="s">
        <v>198</v>
      </c>
      <c r="E22" s="308" t="s">
        <v>198</v>
      </c>
      <c r="F22" s="308" t="s">
        <v>198</v>
      </c>
      <c r="G22" s="308" t="s">
        <v>198</v>
      </c>
      <c r="H22" s="308" t="s">
        <v>198</v>
      </c>
      <c r="I22" s="308" t="s">
        <v>198</v>
      </c>
      <c r="J22" s="308" t="s">
        <v>198</v>
      </c>
      <c r="K22" s="308" t="s">
        <v>198</v>
      </c>
      <c r="L22" s="308" t="s">
        <v>198</v>
      </c>
      <c r="M22" s="594" t="s">
        <v>198</v>
      </c>
      <c r="N22" s="308" t="s">
        <v>198</v>
      </c>
      <c r="O22" s="308" t="s">
        <v>198</v>
      </c>
      <c r="P22" s="308" t="s">
        <v>198</v>
      </c>
      <c r="Q22" s="308" t="s">
        <v>198</v>
      </c>
      <c r="R22" s="308">
        <f t="shared" si="0"/>
        <v>0</v>
      </c>
    </row>
    <row r="23" spans="1:18" ht="9.9499999999999993" customHeight="1" x14ac:dyDescent="0.15">
      <c r="A23" s="587"/>
      <c r="B23" s="588"/>
      <c r="C23" s="589"/>
      <c r="D23" s="590"/>
      <c r="E23" s="301"/>
      <c r="F23" s="301"/>
      <c r="G23" s="301"/>
      <c r="H23" s="301"/>
      <c r="I23" s="301"/>
      <c r="J23" s="301"/>
      <c r="K23" s="301"/>
      <c r="L23" s="301"/>
      <c r="M23" s="589"/>
      <c r="N23" s="301"/>
      <c r="O23" s="301"/>
      <c r="P23" s="301"/>
      <c r="Q23" s="301"/>
      <c r="R23" s="301"/>
    </row>
    <row r="24" spans="1:18" ht="9.9499999999999993" customHeight="1" x14ac:dyDescent="0.15">
      <c r="A24" s="587" t="s">
        <v>121</v>
      </c>
      <c r="B24" s="588" t="s">
        <v>21</v>
      </c>
      <c r="C24" s="590">
        <v>99</v>
      </c>
      <c r="D24" s="590">
        <v>62</v>
      </c>
      <c r="E24" s="301" t="s">
        <v>198</v>
      </c>
      <c r="F24" s="301" t="s">
        <v>198</v>
      </c>
      <c r="G24" s="301" t="s">
        <v>198</v>
      </c>
      <c r="H24" s="301" t="s">
        <v>198</v>
      </c>
      <c r="I24" s="301" t="s">
        <v>198</v>
      </c>
      <c r="J24" s="301" t="s">
        <v>198</v>
      </c>
      <c r="K24" s="301" t="s">
        <v>198</v>
      </c>
      <c r="L24" s="301" t="s">
        <v>198</v>
      </c>
      <c r="M24" s="589" t="s">
        <v>198</v>
      </c>
      <c r="N24" s="301" t="s">
        <v>198</v>
      </c>
      <c r="O24" s="301" t="s">
        <v>198</v>
      </c>
      <c r="P24" s="301" t="s">
        <v>198</v>
      </c>
      <c r="Q24" s="301" t="s">
        <v>198</v>
      </c>
      <c r="R24" s="301">
        <f t="shared" si="0"/>
        <v>161</v>
      </c>
    </row>
    <row r="25" spans="1:18" ht="9.9499999999999993" customHeight="1" x14ac:dyDescent="0.15">
      <c r="A25" s="591" t="s">
        <v>121</v>
      </c>
      <c r="B25" s="592" t="s">
        <v>22</v>
      </c>
      <c r="C25" s="593">
        <v>33</v>
      </c>
      <c r="D25" s="593">
        <v>2</v>
      </c>
      <c r="E25" s="308" t="s">
        <v>198</v>
      </c>
      <c r="F25" s="308" t="s">
        <v>198</v>
      </c>
      <c r="G25" s="308" t="s">
        <v>198</v>
      </c>
      <c r="H25" s="308" t="s">
        <v>198</v>
      </c>
      <c r="I25" s="308" t="s">
        <v>198</v>
      </c>
      <c r="J25" s="308" t="s">
        <v>198</v>
      </c>
      <c r="K25" s="308" t="s">
        <v>198</v>
      </c>
      <c r="L25" s="308" t="s">
        <v>198</v>
      </c>
      <c r="M25" s="594" t="s">
        <v>198</v>
      </c>
      <c r="N25" s="308" t="s">
        <v>198</v>
      </c>
      <c r="O25" s="308" t="s">
        <v>198</v>
      </c>
      <c r="P25" s="308" t="s">
        <v>198</v>
      </c>
      <c r="Q25" s="308" t="s">
        <v>198</v>
      </c>
      <c r="R25" s="308">
        <f t="shared" si="0"/>
        <v>35</v>
      </c>
    </row>
    <row r="26" spans="1:18" ht="9.9499999999999993" customHeight="1" x14ac:dyDescent="0.15">
      <c r="A26" s="587"/>
      <c r="B26" s="588"/>
      <c r="C26" s="590"/>
      <c r="D26" s="590"/>
      <c r="E26" s="301"/>
      <c r="F26" s="301"/>
      <c r="G26" s="301"/>
      <c r="H26" s="301"/>
      <c r="I26" s="301"/>
      <c r="J26" s="301"/>
      <c r="K26" s="301"/>
      <c r="L26" s="301"/>
      <c r="M26" s="589"/>
      <c r="N26" s="301"/>
      <c r="O26" s="301"/>
      <c r="P26" s="301"/>
      <c r="Q26" s="301"/>
      <c r="R26" s="301"/>
    </row>
    <row r="27" spans="1:18" ht="9.9499999999999993" customHeight="1" x14ac:dyDescent="0.15">
      <c r="A27" s="595" t="s">
        <v>30</v>
      </c>
      <c r="B27" s="596" t="s">
        <v>21</v>
      </c>
      <c r="C27" s="597">
        <v>82</v>
      </c>
      <c r="D27" s="598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597">
        <v>666</v>
      </c>
      <c r="N27" s="301">
        <v>0</v>
      </c>
      <c r="O27" s="301">
        <v>0</v>
      </c>
      <c r="P27" s="301">
        <v>0</v>
      </c>
      <c r="Q27" s="301">
        <v>0</v>
      </c>
      <c r="R27" s="301">
        <v>748</v>
      </c>
    </row>
    <row r="28" spans="1:18" ht="9.9499999999999993" customHeight="1" x14ac:dyDescent="0.15">
      <c r="A28" s="595"/>
      <c r="B28" s="596" t="s">
        <v>22</v>
      </c>
      <c r="C28" s="597">
        <v>83</v>
      </c>
      <c r="D28" s="598">
        <v>0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597">
        <v>273</v>
      </c>
      <c r="N28" s="301">
        <v>0</v>
      </c>
      <c r="O28" s="301">
        <v>0</v>
      </c>
      <c r="P28" s="301">
        <v>0</v>
      </c>
      <c r="Q28" s="301">
        <v>0</v>
      </c>
      <c r="R28" s="301">
        <v>356</v>
      </c>
    </row>
    <row r="29" spans="1:18" ht="9.9499999999999993" customHeight="1" x14ac:dyDescent="0.15">
      <c r="A29" s="595" t="s">
        <v>31</v>
      </c>
      <c r="B29" s="596" t="s">
        <v>21</v>
      </c>
      <c r="C29" s="597">
        <v>144</v>
      </c>
      <c r="D29" s="597">
        <v>5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598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149</v>
      </c>
    </row>
    <row r="30" spans="1:18" ht="9.9499999999999993" customHeight="1" x14ac:dyDescent="0.15">
      <c r="A30" s="595"/>
      <c r="B30" s="596" t="s">
        <v>22</v>
      </c>
      <c r="C30" s="597">
        <v>115</v>
      </c>
      <c r="D30" s="597">
        <v>5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598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120</v>
      </c>
    </row>
    <row r="31" spans="1:18" ht="9.9499999999999993" customHeight="1" x14ac:dyDescent="0.15">
      <c r="A31" s="595" t="s">
        <v>32</v>
      </c>
      <c r="B31" s="596" t="s">
        <v>21</v>
      </c>
      <c r="C31" s="597">
        <v>0</v>
      </c>
      <c r="D31" s="597">
        <v>1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598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1</v>
      </c>
    </row>
    <row r="32" spans="1:18" ht="9.9499999999999993" customHeight="1" x14ac:dyDescent="0.15">
      <c r="A32" s="595"/>
      <c r="B32" s="596" t="s">
        <v>22</v>
      </c>
      <c r="C32" s="597">
        <v>0</v>
      </c>
      <c r="D32" s="597">
        <v>0</v>
      </c>
      <c r="E32" s="301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01">
        <v>0</v>
      </c>
      <c r="L32" s="301">
        <v>0</v>
      </c>
      <c r="M32" s="598">
        <v>0</v>
      </c>
      <c r="N32" s="301">
        <v>0</v>
      </c>
      <c r="O32" s="301">
        <v>0</v>
      </c>
      <c r="P32" s="301">
        <v>0</v>
      </c>
      <c r="Q32" s="301">
        <v>0</v>
      </c>
      <c r="R32" s="301">
        <v>0</v>
      </c>
    </row>
    <row r="33" spans="1:18" ht="9.9499999999999993" customHeight="1" x14ac:dyDescent="0.15">
      <c r="A33" s="595" t="s">
        <v>33</v>
      </c>
      <c r="B33" s="596" t="s">
        <v>21</v>
      </c>
      <c r="C33" s="597">
        <v>99</v>
      </c>
      <c r="D33" s="597">
        <v>62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301">
        <v>0</v>
      </c>
      <c r="N33" s="301">
        <v>0</v>
      </c>
      <c r="O33" s="301">
        <v>0</v>
      </c>
      <c r="P33" s="301">
        <v>0</v>
      </c>
      <c r="Q33" s="301">
        <v>0</v>
      </c>
      <c r="R33" s="301">
        <v>161</v>
      </c>
    </row>
    <row r="34" spans="1:18" ht="9.9499999999999993" customHeight="1" x14ac:dyDescent="0.15">
      <c r="A34" s="595"/>
      <c r="B34" s="596" t="s">
        <v>22</v>
      </c>
      <c r="C34" s="597">
        <v>33</v>
      </c>
      <c r="D34" s="597">
        <v>2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0</v>
      </c>
      <c r="K34" s="301">
        <v>0</v>
      </c>
      <c r="L34" s="301">
        <v>0</v>
      </c>
      <c r="M34" s="301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35</v>
      </c>
    </row>
    <row r="35" spans="1:18" ht="9.9499999999999993" customHeight="1" x14ac:dyDescent="0.15">
      <c r="A35" s="302" t="s">
        <v>34</v>
      </c>
      <c r="B35" s="596" t="s">
        <v>21</v>
      </c>
      <c r="C35" s="301">
        <v>0</v>
      </c>
      <c r="D35" s="301">
        <v>0</v>
      </c>
      <c r="E35" s="598">
        <v>0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301">
        <v>0</v>
      </c>
      <c r="N35" s="301">
        <v>0</v>
      </c>
      <c r="O35" s="301">
        <v>0</v>
      </c>
      <c r="P35" s="301">
        <v>0</v>
      </c>
      <c r="Q35" s="301">
        <v>0</v>
      </c>
      <c r="R35" s="301">
        <v>0</v>
      </c>
    </row>
    <row r="36" spans="1:18" ht="9.9499999999999993" customHeight="1" x14ac:dyDescent="0.15">
      <c r="B36" s="596" t="s">
        <v>22</v>
      </c>
      <c r="C36" s="301">
        <v>0</v>
      </c>
      <c r="D36" s="301">
        <v>0</v>
      </c>
      <c r="E36" s="598">
        <v>0</v>
      </c>
      <c r="F36" s="301">
        <v>0</v>
      </c>
      <c r="G36" s="301">
        <v>0</v>
      </c>
      <c r="H36" s="301">
        <v>0</v>
      </c>
      <c r="I36" s="301">
        <v>0</v>
      </c>
      <c r="J36" s="301">
        <v>0</v>
      </c>
      <c r="K36" s="301">
        <v>0</v>
      </c>
      <c r="L36" s="301">
        <v>0</v>
      </c>
      <c r="M36" s="301">
        <v>0</v>
      </c>
      <c r="N36" s="301">
        <v>0</v>
      </c>
      <c r="O36" s="301">
        <v>0</v>
      </c>
      <c r="P36" s="301">
        <v>0</v>
      </c>
      <c r="Q36" s="301">
        <v>0</v>
      </c>
      <c r="R36" s="301">
        <v>0</v>
      </c>
    </row>
    <row r="37" spans="1:18" ht="9.9499999999999993" customHeight="1" x14ac:dyDescent="0.15">
      <c r="A37" s="345" t="s">
        <v>35</v>
      </c>
      <c r="B37" s="599" t="s">
        <v>21</v>
      </c>
      <c r="C37" s="347">
        <v>325</v>
      </c>
      <c r="D37" s="347">
        <v>68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  <c r="J37" s="347">
        <v>0</v>
      </c>
      <c r="K37" s="347">
        <v>0</v>
      </c>
      <c r="L37" s="347">
        <v>0</v>
      </c>
      <c r="M37" s="347">
        <v>666</v>
      </c>
      <c r="N37" s="347">
        <v>0</v>
      </c>
      <c r="O37" s="347">
        <v>0</v>
      </c>
      <c r="P37" s="347">
        <v>0</v>
      </c>
      <c r="Q37" s="347">
        <v>0</v>
      </c>
      <c r="R37" s="347">
        <v>1059</v>
      </c>
    </row>
    <row r="38" spans="1:18" ht="9.9499999999999993" customHeight="1" x14ac:dyDescent="0.15">
      <c r="A38" s="317"/>
      <c r="B38" s="600" t="s">
        <v>22</v>
      </c>
      <c r="C38" s="319">
        <v>231</v>
      </c>
      <c r="D38" s="319">
        <v>7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273</v>
      </c>
      <c r="N38" s="319">
        <v>0</v>
      </c>
      <c r="O38" s="319">
        <v>0</v>
      </c>
      <c r="P38" s="319">
        <v>0</v>
      </c>
      <c r="Q38" s="319">
        <v>0</v>
      </c>
      <c r="R38" s="319">
        <v>511</v>
      </c>
    </row>
    <row r="39" spans="1:18" ht="9.9499999999999993" customHeight="1" x14ac:dyDescent="0.15"/>
    <row r="40" spans="1:18" ht="11.25" x14ac:dyDescent="0.15">
      <c r="C40" s="193" t="s">
        <v>36</v>
      </c>
      <c r="D40" s="193"/>
      <c r="E40" s="182"/>
      <c r="F40" s="199"/>
      <c r="G40" s="193" t="s">
        <v>37</v>
      </c>
      <c r="H40" s="193"/>
      <c r="I40" s="182"/>
      <c r="J40" s="193" t="s">
        <v>38</v>
      </c>
      <c r="K40" s="182"/>
      <c r="L40" s="184"/>
      <c r="M40" s="193" t="s">
        <v>39</v>
      </c>
      <c r="N40" s="182"/>
      <c r="O40" s="182"/>
      <c r="P40" s="195" t="s">
        <v>40</v>
      </c>
      <c r="Q40" s="184"/>
    </row>
    <row r="41" spans="1:18" ht="11.25" x14ac:dyDescent="0.15">
      <c r="C41" s="193" t="s">
        <v>41</v>
      </c>
      <c r="D41" s="193"/>
      <c r="E41" s="182"/>
      <c r="F41" s="199"/>
      <c r="G41" s="193" t="s">
        <v>42</v>
      </c>
      <c r="H41" s="193"/>
      <c r="I41" s="182"/>
      <c r="J41" s="193" t="s">
        <v>43</v>
      </c>
      <c r="K41" s="182"/>
      <c r="L41" s="184"/>
      <c r="M41" s="193" t="s">
        <v>44</v>
      </c>
      <c r="N41" s="182"/>
      <c r="O41" s="182"/>
      <c r="P41" s="193" t="s">
        <v>45</v>
      </c>
      <c r="Q41" s="184"/>
    </row>
    <row r="42" spans="1:18" ht="11.25" x14ac:dyDescent="0.15">
      <c r="C42" s="193" t="s">
        <v>46</v>
      </c>
      <c r="D42" s="193"/>
      <c r="E42" s="182"/>
      <c r="F42" s="199"/>
      <c r="G42" s="193" t="s">
        <v>47</v>
      </c>
      <c r="H42" s="193"/>
      <c r="I42" s="182"/>
      <c r="J42" s="195" t="s">
        <v>48</v>
      </c>
      <c r="K42" s="182"/>
      <c r="L42" s="184"/>
      <c r="M42" s="195" t="s">
        <v>49</v>
      </c>
      <c r="N42" s="182"/>
      <c r="O42" s="182"/>
      <c r="P42" s="195" t="s">
        <v>50</v>
      </c>
      <c r="Q42" s="18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F48" sqref="F48"/>
    </sheetView>
  </sheetViews>
  <sheetFormatPr baseColWidth="10" defaultRowHeight="9" x14ac:dyDescent="0.15"/>
  <cols>
    <col min="1" max="1" width="26.7109375" style="302" bestFit="1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125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A5" s="581"/>
      <c r="B5" s="582"/>
      <c r="C5" s="583"/>
      <c r="D5" s="583"/>
      <c r="E5" s="583"/>
      <c r="F5" s="583"/>
      <c r="G5" s="583"/>
      <c r="H5" s="583"/>
      <c r="I5" s="583"/>
      <c r="J5" s="583"/>
      <c r="K5" s="583"/>
      <c r="L5" s="583"/>
      <c r="M5" s="583"/>
      <c r="N5" s="583"/>
      <c r="O5" s="583"/>
      <c r="P5" s="583"/>
      <c r="Q5" s="583"/>
      <c r="R5" s="583"/>
    </row>
    <row r="6" spans="1:18" s="586" customFormat="1" ht="11.25" customHeight="1" x14ac:dyDescent="0.2">
      <c r="A6" s="584" t="s">
        <v>3</v>
      </c>
      <c r="B6" s="585"/>
      <c r="C6" s="585" t="s">
        <v>4</v>
      </c>
      <c r="D6" s="585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58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587" t="s">
        <v>53</v>
      </c>
      <c r="B7" s="588" t="s">
        <v>21</v>
      </c>
      <c r="C7" s="589" t="s">
        <v>198</v>
      </c>
      <c r="D7" s="589" t="s">
        <v>198</v>
      </c>
      <c r="E7" s="301" t="s">
        <v>198</v>
      </c>
      <c r="F7" s="301" t="s">
        <v>198</v>
      </c>
      <c r="G7" s="301" t="s">
        <v>198</v>
      </c>
      <c r="H7" s="301" t="s">
        <v>198</v>
      </c>
      <c r="I7" s="301" t="s">
        <v>198</v>
      </c>
      <c r="J7" s="301" t="s">
        <v>198</v>
      </c>
      <c r="K7" s="301" t="s">
        <v>198</v>
      </c>
      <c r="L7" s="301" t="s">
        <v>198</v>
      </c>
      <c r="M7" s="590">
        <v>176</v>
      </c>
      <c r="N7" s="301" t="s">
        <v>198</v>
      </c>
      <c r="O7" s="301" t="s">
        <v>198</v>
      </c>
      <c r="P7" s="301" t="s">
        <v>198</v>
      </c>
      <c r="Q7" s="301" t="s">
        <v>198</v>
      </c>
      <c r="R7" s="301">
        <f>SUM(C7:Q7)</f>
        <v>176</v>
      </c>
    </row>
    <row r="8" spans="1:18" ht="9.9499999999999993" customHeight="1" x14ac:dyDescent="0.15">
      <c r="A8" s="587" t="s">
        <v>53</v>
      </c>
      <c r="B8" s="588" t="s">
        <v>22</v>
      </c>
      <c r="C8" s="589" t="s">
        <v>198</v>
      </c>
      <c r="D8" s="589" t="s">
        <v>198</v>
      </c>
      <c r="E8" s="301" t="s">
        <v>198</v>
      </c>
      <c r="F8" s="301" t="s">
        <v>198</v>
      </c>
      <c r="G8" s="301" t="s">
        <v>198</v>
      </c>
      <c r="H8" s="301" t="s">
        <v>198</v>
      </c>
      <c r="I8" s="301" t="s">
        <v>198</v>
      </c>
      <c r="J8" s="301" t="s">
        <v>198</v>
      </c>
      <c r="K8" s="301" t="s">
        <v>198</v>
      </c>
      <c r="L8" s="301" t="s">
        <v>198</v>
      </c>
      <c r="M8" s="590">
        <v>50</v>
      </c>
      <c r="N8" s="301" t="s">
        <v>198</v>
      </c>
      <c r="O8" s="301" t="s">
        <v>198</v>
      </c>
      <c r="P8" s="301" t="s">
        <v>198</v>
      </c>
      <c r="Q8" s="301" t="s">
        <v>198</v>
      </c>
      <c r="R8" s="301">
        <f t="shared" ref="R8:R25" si="0">SUM(C8:Q8)</f>
        <v>50</v>
      </c>
    </row>
    <row r="9" spans="1:18" ht="9.9499999999999993" customHeight="1" x14ac:dyDescent="0.15">
      <c r="A9" s="587" t="s">
        <v>77</v>
      </c>
      <c r="B9" s="588" t="s">
        <v>21</v>
      </c>
      <c r="C9" s="590">
        <v>82</v>
      </c>
      <c r="D9" s="589" t="s">
        <v>198</v>
      </c>
      <c r="E9" s="301" t="s">
        <v>198</v>
      </c>
      <c r="F9" s="301" t="s">
        <v>198</v>
      </c>
      <c r="G9" s="301" t="s">
        <v>198</v>
      </c>
      <c r="H9" s="301" t="s">
        <v>198</v>
      </c>
      <c r="I9" s="301" t="s">
        <v>198</v>
      </c>
      <c r="J9" s="301" t="s">
        <v>198</v>
      </c>
      <c r="K9" s="301" t="s">
        <v>198</v>
      </c>
      <c r="L9" s="301" t="s">
        <v>198</v>
      </c>
      <c r="M9" s="590">
        <v>490</v>
      </c>
      <c r="N9" s="301" t="s">
        <v>198</v>
      </c>
      <c r="O9" s="301" t="s">
        <v>198</v>
      </c>
      <c r="P9" s="301" t="s">
        <v>198</v>
      </c>
      <c r="Q9" s="301" t="s">
        <v>198</v>
      </c>
      <c r="R9" s="301">
        <f t="shared" si="0"/>
        <v>572</v>
      </c>
    </row>
    <row r="10" spans="1:18" ht="9.9499999999999993" customHeight="1" x14ac:dyDescent="0.15">
      <c r="A10" s="591" t="s">
        <v>77</v>
      </c>
      <c r="B10" s="592" t="s">
        <v>22</v>
      </c>
      <c r="C10" s="593">
        <v>83</v>
      </c>
      <c r="D10" s="594" t="s">
        <v>198</v>
      </c>
      <c r="E10" s="308" t="s">
        <v>198</v>
      </c>
      <c r="F10" s="308" t="s">
        <v>198</v>
      </c>
      <c r="G10" s="308" t="s">
        <v>198</v>
      </c>
      <c r="H10" s="308" t="s">
        <v>198</v>
      </c>
      <c r="I10" s="308" t="s">
        <v>198</v>
      </c>
      <c r="J10" s="308" t="s">
        <v>198</v>
      </c>
      <c r="K10" s="308" t="s">
        <v>198</v>
      </c>
      <c r="L10" s="308" t="s">
        <v>198</v>
      </c>
      <c r="M10" s="593">
        <v>223</v>
      </c>
      <c r="N10" s="308" t="s">
        <v>198</v>
      </c>
      <c r="O10" s="308" t="s">
        <v>198</v>
      </c>
      <c r="P10" s="308" t="s">
        <v>198</v>
      </c>
      <c r="Q10" s="308" t="s">
        <v>198</v>
      </c>
      <c r="R10" s="308">
        <f t="shared" si="0"/>
        <v>306</v>
      </c>
    </row>
    <row r="11" spans="1:18" ht="9.9499999999999993" customHeight="1" x14ac:dyDescent="0.15">
      <c r="A11" s="587"/>
      <c r="B11" s="588"/>
      <c r="C11" s="590"/>
      <c r="D11" s="589"/>
      <c r="E11" s="301"/>
      <c r="F11" s="301"/>
      <c r="G11" s="301"/>
      <c r="H11" s="301"/>
      <c r="I11" s="301"/>
      <c r="J11" s="301"/>
      <c r="K11" s="301"/>
      <c r="L11" s="301"/>
      <c r="M11" s="590"/>
      <c r="N11" s="301"/>
      <c r="O11" s="301"/>
      <c r="P11" s="301"/>
      <c r="Q11" s="301"/>
      <c r="R11" s="301"/>
    </row>
    <row r="12" spans="1:18" ht="9.9499999999999993" customHeight="1" x14ac:dyDescent="0.15">
      <c r="A12" s="587" t="s">
        <v>56</v>
      </c>
      <c r="B12" s="588" t="s">
        <v>21</v>
      </c>
      <c r="C12" s="590">
        <v>132</v>
      </c>
      <c r="D12" s="589" t="s">
        <v>198</v>
      </c>
      <c r="E12" s="301" t="s">
        <v>198</v>
      </c>
      <c r="F12" s="301" t="s">
        <v>198</v>
      </c>
      <c r="G12" s="301" t="s">
        <v>198</v>
      </c>
      <c r="H12" s="301" t="s">
        <v>198</v>
      </c>
      <c r="I12" s="301" t="s">
        <v>198</v>
      </c>
      <c r="J12" s="301" t="s">
        <v>198</v>
      </c>
      <c r="K12" s="301" t="s">
        <v>198</v>
      </c>
      <c r="L12" s="301" t="s">
        <v>198</v>
      </c>
      <c r="M12" s="589" t="s">
        <v>198</v>
      </c>
      <c r="N12" s="301" t="s">
        <v>198</v>
      </c>
      <c r="O12" s="301" t="s">
        <v>198</v>
      </c>
      <c r="P12" s="301" t="s">
        <v>198</v>
      </c>
      <c r="Q12" s="301" t="s">
        <v>198</v>
      </c>
      <c r="R12" s="301">
        <f t="shared" si="0"/>
        <v>132</v>
      </c>
    </row>
    <row r="13" spans="1:18" ht="9.9499999999999993" customHeight="1" x14ac:dyDescent="0.15">
      <c r="A13" s="587" t="s">
        <v>56</v>
      </c>
      <c r="B13" s="588" t="s">
        <v>22</v>
      </c>
      <c r="C13" s="590">
        <v>103</v>
      </c>
      <c r="D13" s="589" t="s">
        <v>198</v>
      </c>
      <c r="E13" s="301" t="s">
        <v>198</v>
      </c>
      <c r="F13" s="301" t="s">
        <v>198</v>
      </c>
      <c r="G13" s="301" t="s">
        <v>198</v>
      </c>
      <c r="H13" s="301" t="s">
        <v>198</v>
      </c>
      <c r="I13" s="301" t="s">
        <v>198</v>
      </c>
      <c r="J13" s="301" t="s">
        <v>198</v>
      </c>
      <c r="K13" s="301" t="s">
        <v>198</v>
      </c>
      <c r="L13" s="301" t="s">
        <v>198</v>
      </c>
      <c r="M13" s="589" t="s">
        <v>198</v>
      </c>
      <c r="N13" s="301" t="s">
        <v>198</v>
      </c>
      <c r="O13" s="301" t="s">
        <v>198</v>
      </c>
      <c r="P13" s="301" t="s">
        <v>198</v>
      </c>
      <c r="Q13" s="301" t="s">
        <v>198</v>
      </c>
      <c r="R13" s="301">
        <f t="shared" si="0"/>
        <v>103</v>
      </c>
    </row>
    <row r="14" spans="1:18" ht="9.9499999999999993" customHeight="1" x14ac:dyDescent="0.15">
      <c r="A14" s="587" t="s">
        <v>98</v>
      </c>
      <c r="B14" s="588" t="s">
        <v>21</v>
      </c>
      <c r="C14" s="589" t="s">
        <v>198</v>
      </c>
      <c r="D14" s="590">
        <v>4</v>
      </c>
      <c r="E14" s="301" t="s">
        <v>198</v>
      </c>
      <c r="F14" s="301" t="s">
        <v>198</v>
      </c>
      <c r="G14" s="301" t="s">
        <v>198</v>
      </c>
      <c r="H14" s="301" t="s">
        <v>198</v>
      </c>
      <c r="I14" s="301" t="s">
        <v>198</v>
      </c>
      <c r="J14" s="301" t="s">
        <v>198</v>
      </c>
      <c r="K14" s="301" t="s">
        <v>198</v>
      </c>
      <c r="L14" s="301" t="s">
        <v>198</v>
      </c>
      <c r="M14" s="589" t="s">
        <v>198</v>
      </c>
      <c r="N14" s="301" t="s">
        <v>198</v>
      </c>
      <c r="O14" s="301" t="s">
        <v>198</v>
      </c>
      <c r="P14" s="301" t="s">
        <v>198</v>
      </c>
      <c r="Q14" s="301" t="s">
        <v>198</v>
      </c>
      <c r="R14" s="301">
        <f t="shared" si="0"/>
        <v>4</v>
      </c>
    </row>
    <row r="15" spans="1:18" ht="9.9499999999999993" customHeight="1" x14ac:dyDescent="0.15">
      <c r="A15" s="587" t="s">
        <v>98</v>
      </c>
      <c r="B15" s="588" t="s">
        <v>22</v>
      </c>
      <c r="C15" s="589" t="s">
        <v>198</v>
      </c>
      <c r="D15" s="590">
        <v>4</v>
      </c>
      <c r="E15" s="301" t="s">
        <v>198</v>
      </c>
      <c r="F15" s="301" t="s">
        <v>198</v>
      </c>
      <c r="G15" s="301" t="s">
        <v>198</v>
      </c>
      <c r="H15" s="301" t="s">
        <v>198</v>
      </c>
      <c r="I15" s="301" t="s">
        <v>198</v>
      </c>
      <c r="J15" s="301" t="s">
        <v>198</v>
      </c>
      <c r="K15" s="301" t="s">
        <v>198</v>
      </c>
      <c r="L15" s="301" t="s">
        <v>198</v>
      </c>
      <c r="M15" s="589" t="s">
        <v>198</v>
      </c>
      <c r="N15" s="301" t="s">
        <v>198</v>
      </c>
      <c r="O15" s="301" t="s">
        <v>198</v>
      </c>
      <c r="P15" s="301" t="s">
        <v>198</v>
      </c>
      <c r="Q15" s="301" t="s">
        <v>198</v>
      </c>
      <c r="R15" s="301">
        <f t="shared" si="0"/>
        <v>4</v>
      </c>
    </row>
    <row r="16" spans="1:18" ht="9.9499999999999993" customHeight="1" x14ac:dyDescent="0.15">
      <c r="A16" s="587" t="s">
        <v>100</v>
      </c>
      <c r="B16" s="588" t="s">
        <v>21</v>
      </c>
      <c r="C16" s="590">
        <v>4</v>
      </c>
      <c r="D16" s="590">
        <v>1</v>
      </c>
      <c r="E16" s="301" t="s">
        <v>198</v>
      </c>
      <c r="F16" s="301" t="s">
        <v>198</v>
      </c>
      <c r="G16" s="301" t="s">
        <v>198</v>
      </c>
      <c r="H16" s="301" t="s">
        <v>198</v>
      </c>
      <c r="I16" s="301" t="s">
        <v>198</v>
      </c>
      <c r="J16" s="301" t="s">
        <v>198</v>
      </c>
      <c r="K16" s="301" t="s">
        <v>198</v>
      </c>
      <c r="L16" s="301" t="s">
        <v>198</v>
      </c>
      <c r="M16" s="589" t="s">
        <v>198</v>
      </c>
      <c r="N16" s="301" t="s">
        <v>198</v>
      </c>
      <c r="O16" s="301" t="s">
        <v>198</v>
      </c>
      <c r="P16" s="301" t="s">
        <v>198</v>
      </c>
      <c r="Q16" s="301" t="s">
        <v>198</v>
      </c>
      <c r="R16" s="301">
        <f t="shared" si="0"/>
        <v>5</v>
      </c>
    </row>
    <row r="17" spans="1:18" ht="9.9499999999999993" customHeight="1" x14ac:dyDescent="0.15">
      <c r="A17" s="587" t="s">
        <v>100</v>
      </c>
      <c r="B17" s="588" t="s">
        <v>22</v>
      </c>
      <c r="C17" s="590">
        <v>4</v>
      </c>
      <c r="D17" s="590">
        <v>1</v>
      </c>
      <c r="E17" s="301" t="s">
        <v>198</v>
      </c>
      <c r="F17" s="301" t="s">
        <v>198</v>
      </c>
      <c r="G17" s="301" t="s">
        <v>198</v>
      </c>
      <c r="H17" s="301" t="s">
        <v>198</v>
      </c>
      <c r="I17" s="301" t="s">
        <v>198</v>
      </c>
      <c r="J17" s="301" t="s">
        <v>198</v>
      </c>
      <c r="K17" s="301" t="s">
        <v>198</v>
      </c>
      <c r="L17" s="301" t="s">
        <v>198</v>
      </c>
      <c r="M17" s="589" t="s">
        <v>198</v>
      </c>
      <c r="N17" s="301" t="s">
        <v>198</v>
      </c>
      <c r="O17" s="301" t="s">
        <v>198</v>
      </c>
      <c r="P17" s="301" t="s">
        <v>198</v>
      </c>
      <c r="Q17" s="301" t="s">
        <v>198</v>
      </c>
      <c r="R17" s="301">
        <f t="shared" si="0"/>
        <v>5</v>
      </c>
    </row>
    <row r="18" spans="1:18" ht="9.9499999999999993" customHeight="1" x14ac:dyDescent="0.15">
      <c r="A18" s="587" t="s">
        <v>119</v>
      </c>
      <c r="B18" s="588" t="s">
        <v>21</v>
      </c>
      <c r="C18" s="590">
        <v>8</v>
      </c>
      <c r="D18" s="589" t="s">
        <v>198</v>
      </c>
      <c r="E18" s="301" t="s">
        <v>198</v>
      </c>
      <c r="F18" s="301" t="s">
        <v>198</v>
      </c>
      <c r="G18" s="301" t="s">
        <v>198</v>
      </c>
      <c r="H18" s="301" t="s">
        <v>198</v>
      </c>
      <c r="I18" s="301" t="s">
        <v>198</v>
      </c>
      <c r="J18" s="301" t="s">
        <v>198</v>
      </c>
      <c r="K18" s="301" t="s">
        <v>198</v>
      </c>
      <c r="L18" s="301" t="s">
        <v>198</v>
      </c>
      <c r="M18" s="589" t="s">
        <v>198</v>
      </c>
      <c r="N18" s="301" t="s">
        <v>198</v>
      </c>
      <c r="O18" s="301" t="s">
        <v>198</v>
      </c>
      <c r="P18" s="301" t="s">
        <v>198</v>
      </c>
      <c r="Q18" s="301" t="s">
        <v>198</v>
      </c>
      <c r="R18" s="301">
        <f t="shared" si="0"/>
        <v>8</v>
      </c>
    </row>
    <row r="19" spans="1:18" ht="9.9499999999999993" customHeight="1" x14ac:dyDescent="0.15">
      <c r="A19" s="591" t="s">
        <v>119</v>
      </c>
      <c r="B19" s="592" t="s">
        <v>22</v>
      </c>
      <c r="C19" s="593">
        <v>8</v>
      </c>
      <c r="D19" s="594" t="s">
        <v>198</v>
      </c>
      <c r="E19" s="308" t="s">
        <v>198</v>
      </c>
      <c r="F19" s="308" t="s">
        <v>198</v>
      </c>
      <c r="G19" s="308" t="s">
        <v>198</v>
      </c>
      <c r="H19" s="308" t="s">
        <v>198</v>
      </c>
      <c r="I19" s="308" t="s">
        <v>198</v>
      </c>
      <c r="J19" s="308" t="s">
        <v>198</v>
      </c>
      <c r="K19" s="308" t="s">
        <v>198</v>
      </c>
      <c r="L19" s="308" t="s">
        <v>198</v>
      </c>
      <c r="M19" s="594" t="s">
        <v>198</v>
      </c>
      <c r="N19" s="308" t="s">
        <v>198</v>
      </c>
      <c r="O19" s="308" t="s">
        <v>198</v>
      </c>
      <c r="P19" s="308" t="s">
        <v>198</v>
      </c>
      <c r="Q19" s="308" t="s">
        <v>198</v>
      </c>
      <c r="R19" s="308">
        <f t="shared" si="0"/>
        <v>8</v>
      </c>
    </row>
    <row r="20" spans="1:18" ht="9.9499999999999993" customHeight="1" x14ac:dyDescent="0.15">
      <c r="A20" s="587"/>
      <c r="B20" s="588"/>
      <c r="C20" s="590"/>
      <c r="D20" s="589"/>
      <c r="E20" s="301"/>
      <c r="F20" s="301"/>
      <c r="G20" s="301"/>
      <c r="H20" s="301"/>
      <c r="I20" s="301"/>
      <c r="J20" s="301"/>
      <c r="K20" s="301"/>
      <c r="L20" s="301"/>
      <c r="M20" s="589"/>
      <c r="N20" s="301"/>
      <c r="O20" s="301"/>
      <c r="P20" s="301"/>
      <c r="Q20" s="301"/>
      <c r="R20" s="301"/>
    </row>
    <row r="21" spans="1:18" ht="9.9499999999999993" customHeight="1" x14ac:dyDescent="0.15">
      <c r="A21" s="587" t="s">
        <v>28</v>
      </c>
      <c r="B21" s="588" t="s">
        <v>21</v>
      </c>
      <c r="C21" s="589" t="s">
        <v>198</v>
      </c>
      <c r="D21" s="590">
        <v>1</v>
      </c>
      <c r="E21" s="301" t="s">
        <v>198</v>
      </c>
      <c r="F21" s="301" t="s">
        <v>198</v>
      </c>
      <c r="G21" s="301" t="s">
        <v>198</v>
      </c>
      <c r="H21" s="301" t="s">
        <v>198</v>
      </c>
      <c r="I21" s="301" t="s">
        <v>198</v>
      </c>
      <c r="J21" s="301" t="s">
        <v>198</v>
      </c>
      <c r="K21" s="301" t="s">
        <v>198</v>
      </c>
      <c r="L21" s="301" t="s">
        <v>198</v>
      </c>
      <c r="M21" s="589" t="s">
        <v>198</v>
      </c>
      <c r="N21" s="301" t="s">
        <v>198</v>
      </c>
      <c r="O21" s="301" t="s">
        <v>198</v>
      </c>
      <c r="P21" s="301" t="s">
        <v>198</v>
      </c>
      <c r="Q21" s="301" t="s">
        <v>198</v>
      </c>
      <c r="R21" s="301">
        <f t="shared" si="0"/>
        <v>1</v>
      </c>
    </row>
    <row r="22" spans="1:18" ht="9.9499999999999993" customHeight="1" x14ac:dyDescent="0.15">
      <c r="A22" s="591" t="s">
        <v>28</v>
      </c>
      <c r="B22" s="592" t="s">
        <v>22</v>
      </c>
      <c r="C22" s="594" t="s">
        <v>198</v>
      </c>
      <c r="D22" s="593" t="s">
        <v>198</v>
      </c>
      <c r="E22" s="308" t="s">
        <v>198</v>
      </c>
      <c r="F22" s="308" t="s">
        <v>198</v>
      </c>
      <c r="G22" s="308" t="s">
        <v>198</v>
      </c>
      <c r="H22" s="308" t="s">
        <v>198</v>
      </c>
      <c r="I22" s="308" t="s">
        <v>198</v>
      </c>
      <c r="J22" s="308" t="s">
        <v>198</v>
      </c>
      <c r="K22" s="308" t="s">
        <v>198</v>
      </c>
      <c r="L22" s="308" t="s">
        <v>198</v>
      </c>
      <c r="M22" s="594" t="s">
        <v>198</v>
      </c>
      <c r="N22" s="308" t="s">
        <v>198</v>
      </c>
      <c r="O22" s="308" t="s">
        <v>198</v>
      </c>
      <c r="P22" s="308" t="s">
        <v>198</v>
      </c>
      <c r="Q22" s="308" t="s">
        <v>198</v>
      </c>
      <c r="R22" s="308">
        <f t="shared" si="0"/>
        <v>0</v>
      </c>
    </row>
    <row r="23" spans="1:18" ht="9.9499999999999993" customHeight="1" x14ac:dyDescent="0.15">
      <c r="A23" s="587"/>
      <c r="B23" s="588"/>
      <c r="C23" s="589"/>
      <c r="D23" s="590"/>
      <c r="E23" s="301"/>
      <c r="F23" s="301"/>
      <c r="G23" s="301"/>
      <c r="H23" s="301"/>
      <c r="I23" s="301"/>
      <c r="J23" s="301"/>
      <c r="K23" s="301"/>
      <c r="L23" s="301"/>
      <c r="M23" s="589"/>
      <c r="N23" s="301"/>
      <c r="O23" s="301"/>
      <c r="P23" s="301"/>
      <c r="Q23" s="301"/>
      <c r="R23" s="301"/>
    </row>
    <row r="24" spans="1:18" ht="9.9499999999999993" customHeight="1" x14ac:dyDescent="0.15">
      <c r="A24" s="587" t="s">
        <v>121</v>
      </c>
      <c r="B24" s="588" t="s">
        <v>21</v>
      </c>
      <c r="C24" s="590">
        <v>99</v>
      </c>
      <c r="D24" s="590">
        <v>62</v>
      </c>
      <c r="E24" s="301" t="s">
        <v>198</v>
      </c>
      <c r="F24" s="301" t="s">
        <v>198</v>
      </c>
      <c r="G24" s="301" t="s">
        <v>198</v>
      </c>
      <c r="H24" s="301" t="s">
        <v>198</v>
      </c>
      <c r="I24" s="301" t="s">
        <v>198</v>
      </c>
      <c r="J24" s="301" t="s">
        <v>198</v>
      </c>
      <c r="K24" s="301" t="s">
        <v>198</v>
      </c>
      <c r="L24" s="301" t="s">
        <v>198</v>
      </c>
      <c r="M24" s="589" t="s">
        <v>198</v>
      </c>
      <c r="N24" s="301" t="s">
        <v>198</v>
      </c>
      <c r="O24" s="301" t="s">
        <v>198</v>
      </c>
      <c r="P24" s="301" t="s">
        <v>198</v>
      </c>
      <c r="Q24" s="301" t="s">
        <v>198</v>
      </c>
      <c r="R24" s="301">
        <f t="shared" si="0"/>
        <v>161</v>
      </c>
    </row>
    <row r="25" spans="1:18" ht="9.9499999999999993" customHeight="1" x14ac:dyDescent="0.15">
      <c r="A25" s="591" t="s">
        <v>121</v>
      </c>
      <c r="B25" s="592" t="s">
        <v>22</v>
      </c>
      <c r="C25" s="593">
        <v>33</v>
      </c>
      <c r="D25" s="593">
        <v>2</v>
      </c>
      <c r="E25" s="308" t="s">
        <v>198</v>
      </c>
      <c r="F25" s="308" t="s">
        <v>198</v>
      </c>
      <c r="G25" s="308" t="s">
        <v>198</v>
      </c>
      <c r="H25" s="308" t="s">
        <v>198</v>
      </c>
      <c r="I25" s="308" t="s">
        <v>198</v>
      </c>
      <c r="J25" s="308" t="s">
        <v>198</v>
      </c>
      <c r="K25" s="308" t="s">
        <v>198</v>
      </c>
      <c r="L25" s="308" t="s">
        <v>198</v>
      </c>
      <c r="M25" s="594" t="s">
        <v>198</v>
      </c>
      <c r="N25" s="308" t="s">
        <v>198</v>
      </c>
      <c r="O25" s="308" t="s">
        <v>198</v>
      </c>
      <c r="P25" s="308" t="s">
        <v>198</v>
      </c>
      <c r="Q25" s="308" t="s">
        <v>198</v>
      </c>
      <c r="R25" s="308">
        <f t="shared" si="0"/>
        <v>35</v>
      </c>
    </row>
    <row r="26" spans="1:18" ht="9.9499999999999993" customHeight="1" x14ac:dyDescent="0.15">
      <c r="A26" s="587"/>
      <c r="B26" s="588"/>
      <c r="C26" s="590"/>
      <c r="D26" s="590"/>
      <c r="E26" s="301"/>
      <c r="F26" s="301"/>
      <c r="G26" s="301"/>
      <c r="H26" s="301"/>
      <c r="I26" s="301"/>
      <c r="J26" s="301"/>
      <c r="K26" s="301"/>
      <c r="L26" s="301"/>
      <c r="M26" s="589"/>
      <c r="N26" s="301"/>
      <c r="O26" s="301"/>
      <c r="P26" s="301"/>
      <c r="Q26" s="301"/>
      <c r="R26" s="301"/>
    </row>
    <row r="27" spans="1:18" ht="9.9499999999999993" customHeight="1" x14ac:dyDescent="0.15">
      <c r="A27" s="595" t="s">
        <v>30</v>
      </c>
      <c r="B27" s="596" t="s">
        <v>21</v>
      </c>
      <c r="C27" s="597">
        <v>82</v>
      </c>
      <c r="D27" s="598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597">
        <v>666</v>
      </c>
      <c r="N27" s="301">
        <v>0</v>
      </c>
      <c r="O27" s="301">
        <v>0</v>
      </c>
      <c r="P27" s="301">
        <v>0</v>
      </c>
      <c r="Q27" s="301">
        <v>0</v>
      </c>
      <c r="R27" s="301">
        <v>748</v>
      </c>
    </row>
    <row r="28" spans="1:18" ht="9.9499999999999993" customHeight="1" x14ac:dyDescent="0.15">
      <c r="A28" s="595"/>
      <c r="B28" s="596" t="s">
        <v>22</v>
      </c>
      <c r="C28" s="597">
        <v>83</v>
      </c>
      <c r="D28" s="598">
        <v>0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597">
        <v>273</v>
      </c>
      <c r="N28" s="301">
        <v>0</v>
      </c>
      <c r="O28" s="301">
        <v>0</v>
      </c>
      <c r="P28" s="301">
        <v>0</v>
      </c>
      <c r="Q28" s="301">
        <v>0</v>
      </c>
      <c r="R28" s="301">
        <v>356</v>
      </c>
    </row>
    <row r="29" spans="1:18" ht="9.9499999999999993" customHeight="1" x14ac:dyDescent="0.15">
      <c r="A29" s="595" t="s">
        <v>31</v>
      </c>
      <c r="B29" s="596" t="s">
        <v>21</v>
      </c>
      <c r="C29" s="597">
        <v>144</v>
      </c>
      <c r="D29" s="597">
        <v>5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598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149</v>
      </c>
    </row>
    <row r="30" spans="1:18" ht="9.9499999999999993" customHeight="1" x14ac:dyDescent="0.15">
      <c r="A30" s="595"/>
      <c r="B30" s="596" t="s">
        <v>22</v>
      </c>
      <c r="C30" s="597">
        <v>115</v>
      </c>
      <c r="D30" s="597">
        <v>5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598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120</v>
      </c>
    </row>
    <row r="31" spans="1:18" ht="9.9499999999999993" customHeight="1" x14ac:dyDescent="0.15">
      <c r="A31" s="595" t="s">
        <v>32</v>
      </c>
      <c r="B31" s="596" t="s">
        <v>21</v>
      </c>
      <c r="C31" s="597">
        <v>0</v>
      </c>
      <c r="D31" s="597">
        <v>1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598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1</v>
      </c>
    </row>
    <row r="32" spans="1:18" ht="9.9499999999999993" customHeight="1" x14ac:dyDescent="0.15">
      <c r="A32" s="595"/>
      <c r="B32" s="596" t="s">
        <v>22</v>
      </c>
      <c r="C32" s="597">
        <v>0</v>
      </c>
      <c r="D32" s="597">
        <v>0</v>
      </c>
      <c r="E32" s="301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01">
        <v>0</v>
      </c>
      <c r="L32" s="301">
        <v>0</v>
      </c>
      <c r="M32" s="598">
        <v>0</v>
      </c>
      <c r="N32" s="301">
        <v>0</v>
      </c>
      <c r="O32" s="301">
        <v>0</v>
      </c>
      <c r="P32" s="301">
        <v>0</v>
      </c>
      <c r="Q32" s="301">
        <v>0</v>
      </c>
      <c r="R32" s="301">
        <v>0</v>
      </c>
    </row>
    <row r="33" spans="1:18" ht="9.9499999999999993" customHeight="1" x14ac:dyDescent="0.15">
      <c r="A33" s="595" t="s">
        <v>33</v>
      </c>
      <c r="B33" s="596" t="s">
        <v>21</v>
      </c>
      <c r="C33" s="597">
        <v>99</v>
      </c>
      <c r="D33" s="597">
        <v>62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301">
        <v>0</v>
      </c>
      <c r="N33" s="301">
        <v>0</v>
      </c>
      <c r="O33" s="301">
        <v>0</v>
      </c>
      <c r="P33" s="301">
        <v>0</v>
      </c>
      <c r="Q33" s="301">
        <v>0</v>
      </c>
      <c r="R33" s="301">
        <v>161</v>
      </c>
    </row>
    <row r="34" spans="1:18" ht="9.9499999999999993" customHeight="1" x14ac:dyDescent="0.15">
      <c r="A34" s="595"/>
      <c r="B34" s="596" t="s">
        <v>22</v>
      </c>
      <c r="C34" s="597">
        <v>33</v>
      </c>
      <c r="D34" s="597">
        <v>2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0</v>
      </c>
      <c r="K34" s="301">
        <v>0</v>
      </c>
      <c r="L34" s="301">
        <v>0</v>
      </c>
      <c r="M34" s="301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35</v>
      </c>
    </row>
    <row r="35" spans="1:18" ht="9.9499999999999993" customHeight="1" x14ac:dyDescent="0.15">
      <c r="A35" s="302" t="s">
        <v>34</v>
      </c>
      <c r="B35" s="596" t="s">
        <v>21</v>
      </c>
      <c r="C35" s="301">
        <v>0</v>
      </c>
      <c r="D35" s="301">
        <v>0</v>
      </c>
      <c r="E35" s="598">
        <v>0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301">
        <v>0</v>
      </c>
      <c r="N35" s="301">
        <v>0</v>
      </c>
      <c r="O35" s="301">
        <v>0</v>
      </c>
      <c r="P35" s="301">
        <v>0</v>
      </c>
      <c r="Q35" s="301">
        <v>0</v>
      </c>
      <c r="R35" s="301">
        <v>0</v>
      </c>
    </row>
    <row r="36" spans="1:18" ht="9.9499999999999993" customHeight="1" x14ac:dyDescent="0.15">
      <c r="B36" s="596" t="s">
        <v>22</v>
      </c>
      <c r="C36" s="301">
        <v>0</v>
      </c>
      <c r="D36" s="301">
        <v>0</v>
      </c>
      <c r="E36" s="598">
        <v>0</v>
      </c>
      <c r="F36" s="301">
        <v>0</v>
      </c>
      <c r="G36" s="301">
        <v>0</v>
      </c>
      <c r="H36" s="301">
        <v>0</v>
      </c>
      <c r="I36" s="301">
        <v>0</v>
      </c>
      <c r="J36" s="301">
        <v>0</v>
      </c>
      <c r="K36" s="301">
        <v>0</v>
      </c>
      <c r="L36" s="301">
        <v>0</v>
      </c>
      <c r="M36" s="301">
        <v>0</v>
      </c>
      <c r="N36" s="301">
        <v>0</v>
      </c>
      <c r="O36" s="301">
        <v>0</v>
      </c>
      <c r="P36" s="301">
        <v>0</v>
      </c>
      <c r="Q36" s="301">
        <v>0</v>
      </c>
      <c r="R36" s="301">
        <v>0</v>
      </c>
    </row>
    <row r="37" spans="1:18" ht="11.25" customHeight="1" x14ac:dyDescent="0.15">
      <c r="A37" s="345" t="s">
        <v>35</v>
      </c>
      <c r="B37" s="599" t="s">
        <v>21</v>
      </c>
      <c r="C37" s="347">
        <v>325</v>
      </c>
      <c r="D37" s="347">
        <v>68</v>
      </c>
      <c r="E37" s="347">
        <v>0</v>
      </c>
      <c r="F37" s="347">
        <v>0</v>
      </c>
      <c r="G37" s="347">
        <v>0</v>
      </c>
      <c r="H37" s="347">
        <v>0</v>
      </c>
      <c r="I37" s="347">
        <v>0</v>
      </c>
      <c r="J37" s="347">
        <v>0</v>
      </c>
      <c r="K37" s="347">
        <v>0</v>
      </c>
      <c r="L37" s="347">
        <v>0</v>
      </c>
      <c r="M37" s="347">
        <v>666</v>
      </c>
      <c r="N37" s="347">
        <v>0</v>
      </c>
      <c r="O37" s="347">
        <v>0</v>
      </c>
      <c r="P37" s="347">
        <v>0</v>
      </c>
      <c r="Q37" s="347">
        <v>0</v>
      </c>
      <c r="R37" s="347">
        <v>1059</v>
      </c>
    </row>
    <row r="38" spans="1:18" ht="11.25" customHeight="1" x14ac:dyDescent="0.15">
      <c r="A38" s="317"/>
      <c r="B38" s="600" t="s">
        <v>22</v>
      </c>
      <c r="C38" s="319">
        <v>231</v>
      </c>
      <c r="D38" s="319">
        <v>7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273</v>
      </c>
      <c r="N38" s="319">
        <v>0</v>
      </c>
      <c r="O38" s="319">
        <v>0</v>
      </c>
      <c r="P38" s="319">
        <v>0</v>
      </c>
      <c r="Q38" s="319">
        <v>0</v>
      </c>
      <c r="R38" s="319">
        <v>511</v>
      </c>
    </row>
    <row r="40" spans="1:18" ht="11.25" x14ac:dyDescent="0.15">
      <c r="C40" s="193" t="s">
        <v>36</v>
      </c>
      <c r="D40" s="193"/>
      <c r="E40" s="182"/>
      <c r="F40" s="199"/>
      <c r="G40" s="193" t="s">
        <v>37</v>
      </c>
      <c r="H40" s="193"/>
      <c r="I40" s="182"/>
      <c r="J40" s="193" t="s">
        <v>38</v>
      </c>
      <c r="K40" s="182"/>
      <c r="L40" s="184"/>
      <c r="M40" s="193" t="s">
        <v>39</v>
      </c>
      <c r="N40" s="182"/>
      <c r="O40" s="182"/>
      <c r="P40" s="195" t="s">
        <v>40</v>
      </c>
      <c r="Q40" s="184"/>
    </row>
    <row r="41" spans="1:18" ht="11.25" x14ac:dyDescent="0.15">
      <c r="C41" s="193" t="s">
        <v>41</v>
      </c>
      <c r="D41" s="193"/>
      <c r="E41" s="182"/>
      <c r="F41" s="199"/>
      <c r="G41" s="193" t="s">
        <v>42</v>
      </c>
      <c r="H41" s="193"/>
      <c r="I41" s="182"/>
      <c r="J41" s="193" t="s">
        <v>43</v>
      </c>
      <c r="K41" s="182"/>
      <c r="L41" s="184"/>
      <c r="M41" s="193" t="s">
        <v>44</v>
      </c>
      <c r="N41" s="182"/>
      <c r="O41" s="182"/>
      <c r="P41" s="193" t="s">
        <v>45</v>
      </c>
      <c r="Q41" s="184"/>
    </row>
    <row r="42" spans="1:18" ht="11.25" x14ac:dyDescent="0.15">
      <c r="C42" s="193" t="s">
        <v>46</v>
      </c>
      <c r="D42" s="193"/>
      <c r="E42" s="182"/>
      <c r="F42" s="199"/>
      <c r="G42" s="193" t="s">
        <v>47</v>
      </c>
      <c r="H42" s="193"/>
      <c r="I42" s="182"/>
      <c r="J42" s="195" t="s">
        <v>48</v>
      </c>
      <c r="K42" s="182"/>
      <c r="L42" s="184"/>
      <c r="M42" s="195" t="s">
        <v>49</v>
      </c>
      <c r="N42" s="182"/>
      <c r="O42" s="182"/>
      <c r="P42" s="195" t="s">
        <v>50</v>
      </c>
      <c r="Q42" s="184"/>
    </row>
  </sheetData>
  <mergeCells count="4">
    <mergeCell ref="A1:R1"/>
    <mergeCell ref="A2:R2"/>
    <mergeCell ref="A3:R3"/>
    <mergeCell ref="A4:R4"/>
  </mergeCells>
  <pageMargins left="0.7" right="0.7" top="0.75" bottom="0.75" header="0.3" footer="0.3"/>
  <pageSetup paperSize="16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G54" sqref="G54"/>
    </sheetView>
  </sheetViews>
  <sheetFormatPr baseColWidth="10" defaultRowHeight="9" x14ac:dyDescent="0.15"/>
  <cols>
    <col min="1" max="1" width="20.28515625" style="302" bestFit="1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126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601" t="s">
        <v>3</v>
      </c>
      <c r="B6" s="602"/>
      <c r="C6" s="602" t="s">
        <v>4</v>
      </c>
      <c r="D6" s="602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602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03" t="s">
        <v>53</v>
      </c>
      <c r="B7" s="604" t="s">
        <v>21</v>
      </c>
      <c r="C7" s="605" t="s">
        <v>198</v>
      </c>
      <c r="D7" s="605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606">
        <v>67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67</v>
      </c>
    </row>
    <row r="8" spans="1:18" ht="9.9499999999999993" customHeight="1" x14ac:dyDescent="0.15">
      <c r="A8" s="603" t="s">
        <v>53</v>
      </c>
      <c r="B8" s="604" t="s">
        <v>22</v>
      </c>
      <c r="C8" s="605" t="s">
        <v>198</v>
      </c>
      <c r="D8" s="605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113" t="s">
        <v>198</v>
      </c>
      <c r="K8" s="113" t="s">
        <v>198</v>
      </c>
      <c r="L8" s="113" t="s">
        <v>198</v>
      </c>
      <c r="M8" s="606">
        <v>24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31" si="0">SUM(C8:Q8)</f>
        <v>24</v>
      </c>
    </row>
    <row r="9" spans="1:18" ht="9.9499999999999993" customHeight="1" x14ac:dyDescent="0.15">
      <c r="A9" s="603" t="s">
        <v>77</v>
      </c>
      <c r="B9" s="604" t="s">
        <v>21</v>
      </c>
      <c r="C9" s="606">
        <v>37</v>
      </c>
      <c r="D9" s="605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113" t="s">
        <v>198</v>
      </c>
      <c r="K9" s="113" t="s">
        <v>198</v>
      </c>
      <c r="L9" s="113" t="s">
        <v>198</v>
      </c>
      <c r="M9" s="606">
        <v>132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169</v>
      </c>
    </row>
    <row r="10" spans="1:18" ht="9.9499999999999993" customHeight="1" x14ac:dyDescent="0.15">
      <c r="A10" s="603" t="s">
        <v>77</v>
      </c>
      <c r="B10" s="604" t="s">
        <v>22</v>
      </c>
      <c r="C10" s="606">
        <v>17</v>
      </c>
      <c r="D10" s="605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606">
        <v>42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59</v>
      </c>
    </row>
    <row r="11" spans="1:18" ht="9.9499999999999993" customHeight="1" x14ac:dyDescent="0.15">
      <c r="A11" s="603" t="s">
        <v>116</v>
      </c>
      <c r="B11" s="604" t="s">
        <v>21</v>
      </c>
      <c r="C11" s="605" t="s">
        <v>198</v>
      </c>
      <c r="D11" s="605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113" t="s">
        <v>198</v>
      </c>
      <c r="K11" s="113" t="s">
        <v>198</v>
      </c>
      <c r="L11" s="113" t="s">
        <v>198</v>
      </c>
      <c r="M11" s="606">
        <v>3726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3726</v>
      </c>
    </row>
    <row r="12" spans="1:18" ht="9.9499999999999993" customHeight="1" x14ac:dyDescent="0.15">
      <c r="A12" s="603" t="s">
        <v>116</v>
      </c>
      <c r="B12" s="604" t="s">
        <v>22</v>
      </c>
      <c r="C12" s="605" t="s">
        <v>198</v>
      </c>
      <c r="D12" s="605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606">
        <v>636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636</v>
      </c>
    </row>
    <row r="13" spans="1:18" ht="9.9499999999999993" customHeight="1" x14ac:dyDescent="0.15">
      <c r="A13" s="603" t="s">
        <v>128</v>
      </c>
      <c r="B13" s="604" t="s">
        <v>21</v>
      </c>
      <c r="C13" s="605" t="s">
        <v>198</v>
      </c>
      <c r="D13" s="605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606">
        <v>1788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1788</v>
      </c>
    </row>
    <row r="14" spans="1:18" ht="9.9499999999999993" customHeight="1" x14ac:dyDescent="0.15">
      <c r="A14" s="607" t="s">
        <v>128</v>
      </c>
      <c r="B14" s="608" t="s">
        <v>22</v>
      </c>
      <c r="C14" s="609" t="s">
        <v>198</v>
      </c>
      <c r="D14" s="609" t="s">
        <v>198</v>
      </c>
      <c r="E14" s="111" t="s">
        <v>198</v>
      </c>
      <c r="F14" s="111" t="s">
        <v>198</v>
      </c>
      <c r="G14" s="111" t="s">
        <v>198</v>
      </c>
      <c r="H14" s="111" t="s">
        <v>198</v>
      </c>
      <c r="I14" s="111" t="s">
        <v>198</v>
      </c>
      <c r="J14" s="111" t="s">
        <v>198</v>
      </c>
      <c r="K14" s="111" t="s">
        <v>198</v>
      </c>
      <c r="L14" s="111" t="s">
        <v>198</v>
      </c>
      <c r="M14" s="610">
        <v>327</v>
      </c>
      <c r="N14" s="111" t="s">
        <v>198</v>
      </c>
      <c r="O14" s="111" t="s">
        <v>198</v>
      </c>
      <c r="P14" s="111" t="s">
        <v>198</v>
      </c>
      <c r="Q14" s="111" t="s">
        <v>198</v>
      </c>
      <c r="R14" s="308">
        <f t="shared" si="0"/>
        <v>327</v>
      </c>
    </row>
    <row r="15" spans="1:18" ht="9.9499999999999993" customHeight="1" x14ac:dyDescent="0.15">
      <c r="A15" s="603"/>
      <c r="B15" s="604"/>
      <c r="C15" s="605"/>
      <c r="D15" s="605"/>
      <c r="E15" s="113"/>
      <c r="F15" s="113"/>
      <c r="G15" s="113"/>
      <c r="H15" s="113"/>
      <c r="I15" s="113"/>
      <c r="J15" s="113"/>
      <c r="K15" s="113"/>
      <c r="L15" s="113"/>
      <c r="M15" s="606"/>
      <c r="N15" s="113"/>
      <c r="O15" s="113"/>
      <c r="P15" s="113"/>
      <c r="Q15" s="113"/>
      <c r="R15" s="301"/>
    </row>
    <row r="16" spans="1:18" ht="9.9499999999999993" customHeight="1" x14ac:dyDescent="0.15">
      <c r="A16" s="603" t="s">
        <v>58</v>
      </c>
      <c r="B16" s="604" t="s">
        <v>21</v>
      </c>
      <c r="C16" s="605" t="s">
        <v>198</v>
      </c>
      <c r="D16" s="606">
        <v>3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113" t="s">
        <v>198</v>
      </c>
      <c r="K16" s="113" t="s">
        <v>198</v>
      </c>
      <c r="L16" s="113" t="s">
        <v>198</v>
      </c>
      <c r="M16" s="605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3</v>
      </c>
    </row>
    <row r="17" spans="1:18" ht="9.9499999999999993" customHeight="1" x14ac:dyDescent="0.15">
      <c r="A17" s="603" t="s">
        <v>58</v>
      </c>
      <c r="B17" s="604" t="s">
        <v>22</v>
      </c>
      <c r="C17" s="605" t="s">
        <v>198</v>
      </c>
      <c r="D17" s="606">
        <v>3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113" t="s">
        <v>198</v>
      </c>
      <c r="K17" s="113" t="s">
        <v>198</v>
      </c>
      <c r="L17" s="113" t="s">
        <v>198</v>
      </c>
      <c r="M17" s="605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3</v>
      </c>
    </row>
    <row r="18" spans="1:18" ht="9.9499999999999993" customHeight="1" x14ac:dyDescent="0.15">
      <c r="A18" s="603" t="s">
        <v>98</v>
      </c>
      <c r="B18" s="604" t="s">
        <v>21</v>
      </c>
      <c r="C18" s="605" t="s">
        <v>198</v>
      </c>
      <c r="D18" s="606">
        <v>9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113" t="s">
        <v>198</v>
      </c>
      <c r="K18" s="113" t="s">
        <v>198</v>
      </c>
      <c r="L18" s="113" t="s">
        <v>198</v>
      </c>
      <c r="M18" s="605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301">
        <f t="shared" si="0"/>
        <v>9</v>
      </c>
    </row>
    <row r="19" spans="1:18" ht="9.9499999999999993" customHeight="1" x14ac:dyDescent="0.15">
      <c r="A19" s="603" t="s">
        <v>98</v>
      </c>
      <c r="B19" s="604" t="s">
        <v>22</v>
      </c>
      <c r="C19" s="605" t="s">
        <v>198</v>
      </c>
      <c r="D19" s="606">
        <v>7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113" t="s">
        <v>198</v>
      </c>
      <c r="K19" s="113" t="s">
        <v>198</v>
      </c>
      <c r="L19" s="113" t="s">
        <v>198</v>
      </c>
      <c r="M19" s="605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301">
        <f t="shared" si="0"/>
        <v>7</v>
      </c>
    </row>
    <row r="20" spans="1:18" ht="9.9499999999999993" customHeight="1" x14ac:dyDescent="0.15">
      <c r="A20" s="603" t="s">
        <v>59</v>
      </c>
      <c r="B20" s="604" t="s">
        <v>21</v>
      </c>
      <c r="C20" s="605" t="s">
        <v>198</v>
      </c>
      <c r="D20" s="606">
        <v>1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113" t="s">
        <v>198</v>
      </c>
      <c r="K20" s="113" t="s">
        <v>198</v>
      </c>
      <c r="L20" s="113" t="s">
        <v>198</v>
      </c>
      <c r="M20" s="605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0"/>
        <v>1</v>
      </c>
    </row>
    <row r="21" spans="1:18" ht="9.9499999999999993" customHeight="1" x14ac:dyDescent="0.15">
      <c r="A21" s="603" t="s">
        <v>59</v>
      </c>
      <c r="B21" s="604" t="s">
        <v>22</v>
      </c>
      <c r="C21" s="605" t="s">
        <v>198</v>
      </c>
      <c r="D21" s="606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113" t="s">
        <v>198</v>
      </c>
      <c r="K21" s="113" t="s">
        <v>198</v>
      </c>
      <c r="L21" s="113" t="s">
        <v>198</v>
      </c>
      <c r="M21" s="605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0"/>
        <v>0</v>
      </c>
    </row>
    <row r="22" spans="1:18" ht="9.9499999999999993" customHeight="1" x14ac:dyDescent="0.15">
      <c r="A22" s="603" t="s">
        <v>100</v>
      </c>
      <c r="B22" s="604" t="s">
        <v>21</v>
      </c>
      <c r="C22" s="606">
        <v>5</v>
      </c>
      <c r="D22" s="606">
        <v>2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113" t="s">
        <v>198</v>
      </c>
      <c r="K22" s="113" t="s">
        <v>198</v>
      </c>
      <c r="L22" s="113" t="s">
        <v>198</v>
      </c>
      <c r="M22" s="605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0"/>
        <v>7</v>
      </c>
    </row>
    <row r="23" spans="1:18" ht="9.9499999999999993" customHeight="1" x14ac:dyDescent="0.15">
      <c r="A23" s="607" t="s">
        <v>100</v>
      </c>
      <c r="B23" s="608" t="s">
        <v>22</v>
      </c>
      <c r="C23" s="610" t="s">
        <v>198</v>
      </c>
      <c r="D23" s="610">
        <v>1</v>
      </c>
      <c r="E23" s="111" t="s">
        <v>198</v>
      </c>
      <c r="F23" s="111" t="s">
        <v>198</v>
      </c>
      <c r="G23" s="111" t="s">
        <v>198</v>
      </c>
      <c r="H23" s="111" t="s">
        <v>198</v>
      </c>
      <c r="I23" s="111" t="s">
        <v>198</v>
      </c>
      <c r="J23" s="111" t="s">
        <v>198</v>
      </c>
      <c r="K23" s="111" t="s">
        <v>198</v>
      </c>
      <c r="L23" s="111" t="s">
        <v>198</v>
      </c>
      <c r="M23" s="609" t="s">
        <v>198</v>
      </c>
      <c r="N23" s="111" t="s">
        <v>198</v>
      </c>
      <c r="O23" s="111" t="s">
        <v>198</v>
      </c>
      <c r="P23" s="111" t="s">
        <v>198</v>
      </c>
      <c r="Q23" s="111" t="s">
        <v>198</v>
      </c>
      <c r="R23" s="308">
        <f t="shared" si="0"/>
        <v>1</v>
      </c>
    </row>
    <row r="24" spans="1:18" ht="9.9499999999999993" customHeight="1" x14ac:dyDescent="0.15">
      <c r="A24" s="603"/>
      <c r="B24" s="604"/>
      <c r="C24" s="606"/>
      <c r="D24" s="606"/>
      <c r="E24" s="113"/>
      <c r="F24" s="113"/>
      <c r="G24" s="113"/>
      <c r="H24" s="113"/>
      <c r="I24" s="113"/>
      <c r="J24" s="113"/>
      <c r="K24" s="113"/>
      <c r="L24" s="113"/>
      <c r="M24" s="605"/>
      <c r="N24" s="113"/>
      <c r="O24" s="113"/>
      <c r="P24" s="113"/>
      <c r="Q24" s="113"/>
      <c r="R24" s="301"/>
    </row>
    <row r="25" spans="1:18" ht="9.9499999999999993" customHeight="1" x14ac:dyDescent="0.15">
      <c r="A25" s="603" t="s">
        <v>28</v>
      </c>
      <c r="B25" s="604" t="s">
        <v>21</v>
      </c>
      <c r="C25" s="605" t="s">
        <v>198</v>
      </c>
      <c r="D25" s="606">
        <v>1089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113" t="s">
        <v>198</v>
      </c>
      <c r="K25" s="113" t="s">
        <v>198</v>
      </c>
      <c r="L25" s="113" t="s">
        <v>198</v>
      </c>
      <c r="M25" s="605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301">
        <f t="shared" si="0"/>
        <v>1089</v>
      </c>
    </row>
    <row r="26" spans="1:18" ht="9.9499999999999993" customHeight="1" x14ac:dyDescent="0.15">
      <c r="A26" s="603" t="s">
        <v>28</v>
      </c>
      <c r="B26" s="604" t="s">
        <v>22</v>
      </c>
      <c r="C26" s="605" t="s">
        <v>198</v>
      </c>
      <c r="D26" s="606">
        <v>753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113" t="s">
        <v>198</v>
      </c>
      <c r="K26" s="113" t="s">
        <v>198</v>
      </c>
      <c r="L26" s="113" t="s">
        <v>198</v>
      </c>
      <c r="M26" s="605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 t="shared" si="0"/>
        <v>753</v>
      </c>
    </row>
    <row r="27" spans="1:18" ht="9.9499999999999993" customHeight="1" x14ac:dyDescent="0.15">
      <c r="A27" s="603" t="s">
        <v>138</v>
      </c>
      <c r="B27" s="604" t="s">
        <v>21</v>
      </c>
      <c r="C27" s="606" t="s">
        <v>198</v>
      </c>
      <c r="D27" s="606">
        <v>1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113" t="s">
        <v>198</v>
      </c>
      <c r="K27" s="113" t="s">
        <v>198</v>
      </c>
      <c r="L27" s="113" t="s">
        <v>198</v>
      </c>
      <c r="M27" s="605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301">
        <f t="shared" si="0"/>
        <v>1</v>
      </c>
    </row>
    <row r="28" spans="1:18" ht="9.9499999999999993" customHeight="1" x14ac:dyDescent="0.15">
      <c r="A28" s="607" t="s">
        <v>138</v>
      </c>
      <c r="B28" s="608" t="s">
        <v>22</v>
      </c>
      <c r="C28" s="610" t="s">
        <v>198</v>
      </c>
      <c r="D28" s="610" t="s">
        <v>198</v>
      </c>
      <c r="E28" s="111" t="s">
        <v>198</v>
      </c>
      <c r="F28" s="111" t="s">
        <v>198</v>
      </c>
      <c r="G28" s="111" t="s">
        <v>198</v>
      </c>
      <c r="H28" s="111" t="s">
        <v>198</v>
      </c>
      <c r="I28" s="111" t="s">
        <v>198</v>
      </c>
      <c r="J28" s="111" t="s">
        <v>198</v>
      </c>
      <c r="K28" s="111" t="s">
        <v>198</v>
      </c>
      <c r="L28" s="111" t="s">
        <v>198</v>
      </c>
      <c r="M28" s="609" t="s">
        <v>198</v>
      </c>
      <c r="N28" s="111" t="s">
        <v>198</v>
      </c>
      <c r="O28" s="111" t="s">
        <v>198</v>
      </c>
      <c r="P28" s="111" t="s">
        <v>198</v>
      </c>
      <c r="Q28" s="111" t="s">
        <v>198</v>
      </c>
      <c r="R28" s="308">
        <f t="shared" si="0"/>
        <v>0</v>
      </c>
    </row>
    <row r="29" spans="1:18" ht="9.9499999999999993" customHeight="1" x14ac:dyDescent="0.15">
      <c r="A29" s="603"/>
      <c r="B29" s="604"/>
      <c r="C29" s="606"/>
      <c r="D29" s="606"/>
      <c r="E29" s="113"/>
      <c r="F29" s="113"/>
      <c r="G29" s="113"/>
      <c r="H29" s="113"/>
      <c r="I29" s="113"/>
      <c r="J29" s="113"/>
      <c r="K29" s="113"/>
      <c r="L29" s="113"/>
      <c r="M29" s="605"/>
      <c r="N29" s="113"/>
      <c r="O29" s="113"/>
      <c r="P29" s="113"/>
      <c r="Q29" s="113"/>
      <c r="R29" s="301"/>
    </row>
    <row r="30" spans="1:18" ht="9.9499999999999993" customHeight="1" x14ac:dyDescent="0.15">
      <c r="A30" s="603" t="s">
        <v>121</v>
      </c>
      <c r="B30" s="604" t="s">
        <v>21</v>
      </c>
      <c r="C30" s="606">
        <v>98</v>
      </c>
      <c r="D30" s="606">
        <v>664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113" t="s">
        <v>198</v>
      </c>
      <c r="K30" s="113" t="s">
        <v>198</v>
      </c>
      <c r="L30" s="113" t="s">
        <v>198</v>
      </c>
      <c r="M30" s="605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301">
        <f t="shared" si="0"/>
        <v>762</v>
      </c>
    </row>
    <row r="31" spans="1:18" ht="9.9499999999999993" customHeight="1" x14ac:dyDescent="0.15">
      <c r="A31" s="607" t="s">
        <v>121</v>
      </c>
      <c r="B31" s="608" t="s">
        <v>22</v>
      </c>
      <c r="C31" s="610">
        <v>40</v>
      </c>
      <c r="D31" s="610">
        <v>235</v>
      </c>
      <c r="E31" s="111" t="s">
        <v>198</v>
      </c>
      <c r="F31" s="111" t="s">
        <v>198</v>
      </c>
      <c r="G31" s="111" t="s">
        <v>198</v>
      </c>
      <c r="H31" s="111" t="s">
        <v>198</v>
      </c>
      <c r="I31" s="111" t="s">
        <v>198</v>
      </c>
      <c r="J31" s="111" t="s">
        <v>198</v>
      </c>
      <c r="K31" s="111" t="s">
        <v>198</v>
      </c>
      <c r="L31" s="111" t="s">
        <v>198</v>
      </c>
      <c r="M31" s="609" t="s">
        <v>198</v>
      </c>
      <c r="N31" s="111" t="s">
        <v>198</v>
      </c>
      <c r="O31" s="111" t="s">
        <v>198</v>
      </c>
      <c r="P31" s="111" t="s">
        <v>198</v>
      </c>
      <c r="Q31" s="111" t="s">
        <v>198</v>
      </c>
      <c r="R31" s="308">
        <f t="shared" si="0"/>
        <v>275</v>
      </c>
    </row>
    <row r="32" spans="1:18" ht="9.9499999999999993" customHeight="1" x14ac:dyDescent="0.15">
      <c r="A32" s="603"/>
      <c r="B32" s="604"/>
      <c r="C32" s="606"/>
      <c r="D32" s="606"/>
      <c r="E32" s="113"/>
      <c r="F32" s="113"/>
      <c r="G32" s="113"/>
      <c r="H32" s="113"/>
      <c r="I32" s="113"/>
      <c r="J32" s="113"/>
      <c r="K32" s="113"/>
      <c r="L32" s="113"/>
      <c r="M32" s="605"/>
      <c r="N32" s="113"/>
      <c r="O32" s="113"/>
      <c r="P32" s="113"/>
      <c r="Q32" s="113"/>
      <c r="R32" s="301"/>
    </row>
    <row r="33" spans="1:18" ht="9.9499999999999993" customHeight="1" x14ac:dyDescent="0.15">
      <c r="A33" s="603" t="s">
        <v>30</v>
      </c>
      <c r="B33" s="604" t="s">
        <v>21</v>
      </c>
      <c r="C33" s="606">
        <v>37</v>
      </c>
      <c r="D33" s="611">
        <v>0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606">
        <v>5713</v>
      </c>
      <c r="N33" s="301">
        <v>0</v>
      </c>
      <c r="O33" s="301">
        <v>0</v>
      </c>
      <c r="P33" s="301">
        <v>0</v>
      </c>
      <c r="Q33" s="301">
        <v>0</v>
      </c>
      <c r="R33" s="301">
        <v>5750</v>
      </c>
    </row>
    <row r="34" spans="1:18" ht="9.9499999999999993" customHeight="1" x14ac:dyDescent="0.15">
      <c r="A34" s="603"/>
      <c r="B34" s="604" t="s">
        <v>22</v>
      </c>
      <c r="C34" s="606">
        <v>17</v>
      </c>
      <c r="D34" s="611">
        <v>0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0</v>
      </c>
      <c r="K34" s="301">
        <v>0</v>
      </c>
      <c r="L34" s="301">
        <v>0</v>
      </c>
      <c r="M34" s="606">
        <v>1029</v>
      </c>
      <c r="N34" s="301">
        <v>0</v>
      </c>
      <c r="O34" s="301">
        <v>0</v>
      </c>
      <c r="P34" s="301">
        <v>0</v>
      </c>
      <c r="Q34" s="301">
        <v>0</v>
      </c>
      <c r="R34" s="301">
        <v>1046</v>
      </c>
    </row>
    <row r="35" spans="1:18" ht="9.9499999999999993" customHeight="1" x14ac:dyDescent="0.15">
      <c r="A35" s="603" t="s">
        <v>31</v>
      </c>
      <c r="B35" s="604" t="s">
        <v>21</v>
      </c>
      <c r="C35" s="606">
        <v>5</v>
      </c>
      <c r="D35" s="606">
        <v>15</v>
      </c>
      <c r="E35" s="301">
        <v>0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611">
        <v>0</v>
      </c>
      <c r="N35" s="301">
        <v>0</v>
      </c>
      <c r="O35" s="301">
        <v>0</v>
      </c>
      <c r="P35" s="301">
        <v>0</v>
      </c>
      <c r="Q35" s="301">
        <v>0</v>
      </c>
      <c r="R35" s="301">
        <v>20</v>
      </c>
    </row>
    <row r="36" spans="1:18" ht="9.9499999999999993" customHeight="1" x14ac:dyDescent="0.15">
      <c r="A36" s="603"/>
      <c r="B36" s="604" t="s">
        <v>22</v>
      </c>
      <c r="C36" s="606">
        <v>0</v>
      </c>
      <c r="D36" s="606">
        <v>11</v>
      </c>
      <c r="E36" s="301">
        <v>0</v>
      </c>
      <c r="F36" s="301">
        <v>0</v>
      </c>
      <c r="G36" s="301">
        <v>0</v>
      </c>
      <c r="H36" s="301">
        <v>0</v>
      </c>
      <c r="I36" s="301">
        <v>0</v>
      </c>
      <c r="J36" s="301">
        <v>0</v>
      </c>
      <c r="K36" s="301">
        <v>0</v>
      </c>
      <c r="L36" s="301">
        <v>0</v>
      </c>
      <c r="M36" s="611">
        <v>0</v>
      </c>
      <c r="N36" s="301">
        <v>0</v>
      </c>
      <c r="O36" s="301">
        <v>0</v>
      </c>
      <c r="P36" s="301">
        <v>0</v>
      </c>
      <c r="Q36" s="301">
        <v>0</v>
      </c>
      <c r="R36" s="301">
        <v>11</v>
      </c>
    </row>
    <row r="37" spans="1:18" ht="9.9499999999999993" customHeight="1" x14ac:dyDescent="0.15">
      <c r="A37" s="603" t="s">
        <v>32</v>
      </c>
      <c r="B37" s="604" t="s">
        <v>21</v>
      </c>
      <c r="C37" s="606">
        <v>0</v>
      </c>
      <c r="D37" s="606">
        <v>1090</v>
      </c>
      <c r="E37" s="301">
        <v>0</v>
      </c>
      <c r="F37" s="301">
        <v>0</v>
      </c>
      <c r="G37" s="301">
        <v>0</v>
      </c>
      <c r="H37" s="301">
        <v>0</v>
      </c>
      <c r="I37" s="301">
        <v>0</v>
      </c>
      <c r="J37" s="301">
        <v>0</v>
      </c>
      <c r="K37" s="301">
        <v>0</v>
      </c>
      <c r="L37" s="301">
        <v>0</v>
      </c>
      <c r="M37" s="611">
        <v>0</v>
      </c>
      <c r="N37" s="301">
        <v>0</v>
      </c>
      <c r="O37" s="301">
        <v>0</v>
      </c>
      <c r="P37" s="301">
        <v>0</v>
      </c>
      <c r="Q37" s="301">
        <v>0</v>
      </c>
      <c r="R37" s="301">
        <v>1090</v>
      </c>
    </row>
    <row r="38" spans="1:18" ht="9.9499999999999993" customHeight="1" x14ac:dyDescent="0.15">
      <c r="A38" s="603"/>
      <c r="B38" s="604" t="s">
        <v>22</v>
      </c>
      <c r="C38" s="606">
        <v>0</v>
      </c>
      <c r="D38" s="606">
        <v>753</v>
      </c>
      <c r="E38" s="301">
        <v>0</v>
      </c>
      <c r="F38" s="301">
        <v>0</v>
      </c>
      <c r="G38" s="301">
        <v>0</v>
      </c>
      <c r="H38" s="301">
        <v>0</v>
      </c>
      <c r="I38" s="301">
        <v>0</v>
      </c>
      <c r="J38" s="301">
        <v>0</v>
      </c>
      <c r="K38" s="301">
        <v>0</v>
      </c>
      <c r="L38" s="301">
        <v>0</v>
      </c>
      <c r="M38" s="611">
        <v>0</v>
      </c>
      <c r="N38" s="301">
        <v>0</v>
      </c>
      <c r="O38" s="301">
        <v>0</v>
      </c>
      <c r="P38" s="301">
        <v>0</v>
      </c>
      <c r="Q38" s="301">
        <v>0</v>
      </c>
      <c r="R38" s="301">
        <v>753</v>
      </c>
    </row>
    <row r="39" spans="1:18" ht="9.9499999999999993" customHeight="1" x14ac:dyDescent="0.15">
      <c r="A39" s="603" t="s">
        <v>33</v>
      </c>
      <c r="B39" s="604" t="s">
        <v>21</v>
      </c>
      <c r="C39" s="606">
        <v>98</v>
      </c>
      <c r="D39" s="606">
        <v>664</v>
      </c>
      <c r="E39" s="301">
        <v>0</v>
      </c>
      <c r="F39" s="301">
        <v>0</v>
      </c>
      <c r="G39" s="301">
        <v>0</v>
      </c>
      <c r="H39" s="301">
        <v>0</v>
      </c>
      <c r="I39" s="301">
        <v>0</v>
      </c>
      <c r="J39" s="301">
        <v>0</v>
      </c>
      <c r="K39" s="301">
        <v>0</v>
      </c>
      <c r="L39" s="301">
        <v>0</v>
      </c>
      <c r="M39" s="611">
        <v>0</v>
      </c>
      <c r="N39" s="301">
        <v>0</v>
      </c>
      <c r="O39" s="301">
        <v>0</v>
      </c>
      <c r="P39" s="301">
        <v>0</v>
      </c>
      <c r="Q39" s="301">
        <v>0</v>
      </c>
      <c r="R39" s="301">
        <v>762</v>
      </c>
    </row>
    <row r="40" spans="1:18" ht="9.9499999999999993" customHeight="1" x14ac:dyDescent="0.15">
      <c r="A40" s="603"/>
      <c r="B40" s="604" t="s">
        <v>22</v>
      </c>
      <c r="C40" s="606">
        <v>40</v>
      </c>
      <c r="D40" s="606">
        <v>235</v>
      </c>
      <c r="E40" s="301">
        <v>0</v>
      </c>
      <c r="F40" s="301">
        <v>0</v>
      </c>
      <c r="G40" s="301">
        <v>0</v>
      </c>
      <c r="H40" s="301">
        <v>0</v>
      </c>
      <c r="I40" s="301">
        <v>0</v>
      </c>
      <c r="J40" s="301">
        <v>0</v>
      </c>
      <c r="K40" s="301">
        <v>0</v>
      </c>
      <c r="L40" s="301">
        <v>0</v>
      </c>
      <c r="M40" s="301">
        <v>0</v>
      </c>
      <c r="N40" s="301">
        <v>0</v>
      </c>
      <c r="O40" s="301">
        <v>0</v>
      </c>
      <c r="P40" s="301">
        <v>0</v>
      </c>
      <c r="Q40" s="301">
        <v>0</v>
      </c>
      <c r="R40" s="301">
        <v>275</v>
      </c>
    </row>
    <row r="41" spans="1:18" ht="9.9499999999999993" customHeight="1" x14ac:dyDescent="0.15">
      <c r="A41" s="302" t="s">
        <v>34</v>
      </c>
      <c r="B41" s="604" t="s">
        <v>21</v>
      </c>
      <c r="C41" s="301">
        <v>0</v>
      </c>
      <c r="D41" s="301">
        <v>0</v>
      </c>
      <c r="E41" s="301">
        <v>0</v>
      </c>
      <c r="F41" s="301">
        <v>0</v>
      </c>
      <c r="G41" s="301">
        <v>0</v>
      </c>
      <c r="H41" s="301">
        <v>0</v>
      </c>
      <c r="I41" s="301">
        <v>0</v>
      </c>
      <c r="J41" s="301">
        <v>0</v>
      </c>
      <c r="K41" s="301">
        <v>0</v>
      </c>
      <c r="L41" s="301">
        <v>0</v>
      </c>
      <c r="M41" s="301">
        <v>0</v>
      </c>
      <c r="N41" s="301">
        <v>0</v>
      </c>
      <c r="O41" s="301">
        <v>0</v>
      </c>
      <c r="P41" s="301">
        <v>0</v>
      </c>
      <c r="Q41" s="301">
        <v>0</v>
      </c>
      <c r="R41" s="301">
        <v>0</v>
      </c>
    </row>
    <row r="42" spans="1:18" ht="9.9499999999999993" customHeight="1" x14ac:dyDescent="0.15">
      <c r="B42" s="604" t="s">
        <v>22</v>
      </c>
      <c r="C42" s="301">
        <v>0</v>
      </c>
      <c r="D42" s="301">
        <v>0</v>
      </c>
      <c r="E42" s="611">
        <v>0</v>
      </c>
      <c r="F42" s="301">
        <v>0</v>
      </c>
      <c r="G42" s="301">
        <v>0</v>
      </c>
      <c r="H42" s="301">
        <v>0</v>
      </c>
      <c r="I42" s="301">
        <v>0</v>
      </c>
      <c r="J42" s="301">
        <v>0</v>
      </c>
      <c r="K42" s="301">
        <v>0</v>
      </c>
      <c r="L42" s="301">
        <v>0</v>
      </c>
      <c r="M42" s="301">
        <v>0</v>
      </c>
      <c r="N42" s="301">
        <v>0</v>
      </c>
      <c r="O42" s="301">
        <v>0</v>
      </c>
      <c r="P42" s="301">
        <v>0</v>
      </c>
      <c r="Q42" s="301">
        <v>0</v>
      </c>
      <c r="R42" s="301">
        <v>0</v>
      </c>
    </row>
    <row r="43" spans="1:18" ht="11.25" customHeight="1" x14ac:dyDescent="0.15">
      <c r="A43" s="345" t="s">
        <v>35</v>
      </c>
      <c r="B43" s="612" t="s">
        <v>21</v>
      </c>
      <c r="C43" s="347">
        <v>140</v>
      </c>
      <c r="D43" s="347">
        <v>1769</v>
      </c>
      <c r="E43" s="347">
        <v>0</v>
      </c>
      <c r="F43" s="347">
        <v>0</v>
      </c>
      <c r="G43" s="347">
        <v>0</v>
      </c>
      <c r="H43" s="347">
        <v>0</v>
      </c>
      <c r="I43" s="347">
        <v>0</v>
      </c>
      <c r="J43" s="347">
        <v>0</v>
      </c>
      <c r="K43" s="347">
        <v>0</v>
      </c>
      <c r="L43" s="347">
        <v>0</v>
      </c>
      <c r="M43" s="347">
        <v>5713</v>
      </c>
      <c r="N43" s="347">
        <v>0</v>
      </c>
      <c r="O43" s="347">
        <v>0</v>
      </c>
      <c r="P43" s="347">
        <v>0</v>
      </c>
      <c r="Q43" s="347">
        <v>0</v>
      </c>
      <c r="R43" s="347">
        <v>7622</v>
      </c>
    </row>
    <row r="44" spans="1:18" ht="11.25" customHeight="1" x14ac:dyDescent="0.15">
      <c r="A44" s="317"/>
      <c r="B44" s="613" t="s">
        <v>22</v>
      </c>
      <c r="C44" s="319">
        <v>57</v>
      </c>
      <c r="D44" s="319">
        <v>999</v>
      </c>
      <c r="E44" s="319">
        <v>0</v>
      </c>
      <c r="F44" s="319">
        <v>0</v>
      </c>
      <c r="G44" s="319">
        <v>0</v>
      </c>
      <c r="H44" s="319">
        <v>0</v>
      </c>
      <c r="I44" s="319">
        <v>0</v>
      </c>
      <c r="J44" s="319">
        <v>0</v>
      </c>
      <c r="K44" s="319">
        <v>0</v>
      </c>
      <c r="L44" s="319">
        <v>0</v>
      </c>
      <c r="M44" s="319">
        <v>1029</v>
      </c>
      <c r="N44" s="319">
        <v>0</v>
      </c>
      <c r="O44" s="319">
        <v>0</v>
      </c>
      <c r="P44" s="319">
        <v>0</v>
      </c>
      <c r="Q44" s="319">
        <v>0</v>
      </c>
      <c r="R44" s="319">
        <v>2085</v>
      </c>
    </row>
    <row r="46" spans="1:18" ht="11.25" x14ac:dyDescent="0.15">
      <c r="C46" s="52" t="s">
        <v>36</v>
      </c>
      <c r="D46" s="52"/>
      <c r="E46" s="193"/>
      <c r="F46" s="193" t="s">
        <v>37</v>
      </c>
      <c r="H46" s="193"/>
      <c r="I46" s="193" t="s">
        <v>38</v>
      </c>
      <c r="J46" s="182"/>
      <c r="L46" s="193" t="s">
        <v>39</v>
      </c>
      <c r="M46" s="184"/>
      <c r="O46" s="195" t="s">
        <v>40</v>
      </c>
      <c r="P46" s="182"/>
      <c r="R46" s="184"/>
    </row>
    <row r="47" spans="1:18" ht="11.25" x14ac:dyDescent="0.15">
      <c r="C47" s="52" t="s">
        <v>41</v>
      </c>
      <c r="D47" s="52"/>
      <c r="E47" s="193"/>
      <c r="F47" s="193" t="s">
        <v>42</v>
      </c>
      <c r="H47" s="193"/>
      <c r="I47" s="193" t="s">
        <v>43</v>
      </c>
      <c r="J47" s="182"/>
      <c r="L47" s="193" t="s">
        <v>44</v>
      </c>
      <c r="M47" s="184"/>
      <c r="O47" s="193" t="s">
        <v>45</v>
      </c>
      <c r="P47" s="182"/>
      <c r="R47" s="184"/>
    </row>
    <row r="48" spans="1:18" ht="11.25" x14ac:dyDescent="0.15">
      <c r="C48" s="52" t="s">
        <v>46</v>
      </c>
      <c r="D48" s="52"/>
      <c r="E48" s="193"/>
      <c r="F48" s="193" t="s">
        <v>47</v>
      </c>
      <c r="H48" s="193"/>
      <c r="I48" s="195" t="s">
        <v>48</v>
      </c>
      <c r="J48" s="182"/>
      <c r="L48" s="195" t="s">
        <v>49</v>
      </c>
      <c r="M48" s="184"/>
      <c r="O48" s="195" t="s">
        <v>50</v>
      </c>
      <c r="P48" s="182"/>
      <c r="R48" s="184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O53" sqref="O53"/>
    </sheetView>
  </sheetViews>
  <sheetFormatPr baseColWidth="10" defaultRowHeight="9" x14ac:dyDescent="0.15"/>
  <cols>
    <col min="1" max="1" width="20.28515625" style="302" bestFit="1" customWidth="1"/>
    <col min="2" max="2" width="5.7109375" style="323" customWidth="1"/>
    <col min="3" max="18" width="5.7109375" style="303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202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</row>
    <row r="6" spans="1:18" s="392" customFormat="1" ht="11.25" customHeight="1" x14ac:dyDescent="0.2">
      <c r="A6" s="614" t="s">
        <v>3</v>
      </c>
      <c r="B6" s="615"/>
      <c r="C6" s="616" t="s">
        <v>4</v>
      </c>
      <c r="D6" s="616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616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17" t="s">
        <v>53</v>
      </c>
      <c r="B7" s="618" t="s">
        <v>21</v>
      </c>
      <c r="C7" s="619" t="s">
        <v>198</v>
      </c>
      <c r="D7" s="619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620">
        <v>67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67</v>
      </c>
    </row>
    <row r="8" spans="1:18" ht="9.9499999999999993" customHeight="1" x14ac:dyDescent="0.15">
      <c r="A8" s="617" t="s">
        <v>53</v>
      </c>
      <c r="B8" s="618" t="s">
        <v>22</v>
      </c>
      <c r="C8" s="619" t="s">
        <v>198</v>
      </c>
      <c r="D8" s="619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113" t="s">
        <v>198</v>
      </c>
      <c r="K8" s="113" t="s">
        <v>198</v>
      </c>
      <c r="L8" s="113" t="s">
        <v>198</v>
      </c>
      <c r="M8" s="620">
        <v>24</v>
      </c>
      <c r="N8" s="113" t="s">
        <v>198</v>
      </c>
      <c r="O8" s="113" t="s">
        <v>198</v>
      </c>
      <c r="P8" s="113" t="s">
        <v>198</v>
      </c>
      <c r="Q8" s="113" t="s">
        <v>198</v>
      </c>
      <c r="R8" s="113">
        <f t="shared" ref="R8:R29" si="0">SUM(C8:Q8)</f>
        <v>24</v>
      </c>
    </row>
    <row r="9" spans="1:18" ht="9.9499999999999993" customHeight="1" x14ac:dyDescent="0.15">
      <c r="A9" s="617" t="s">
        <v>77</v>
      </c>
      <c r="B9" s="618" t="s">
        <v>21</v>
      </c>
      <c r="C9" s="620">
        <v>37</v>
      </c>
      <c r="D9" s="619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113" t="s">
        <v>198</v>
      </c>
      <c r="K9" s="113" t="s">
        <v>198</v>
      </c>
      <c r="L9" s="113" t="s">
        <v>198</v>
      </c>
      <c r="M9" s="620">
        <v>132</v>
      </c>
      <c r="N9" s="113" t="s">
        <v>198</v>
      </c>
      <c r="O9" s="113" t="s">
        <v>198</v>
      </c>
      <c r="P9" s="113" t="s">
        <v>198</v>
      </c>
      <c r="Q9" s="113" t="s">
        <v>198</v>
      </c>
      <c r="R9" s="113">
        <f t="shared" si="0"/>
        <v>169</v>
      </c>
    </row>
    <row r="10" spans="1:18" ht="9.9499999999999993" customHeight="1" x14ac:dyDescent="0.15">
      <c r="A10" s="617" t="s">
        <v>77</v>
      </c>
      <c r="B10" s="618" t="s">
        <v>22</v>
      </c>
      <c r="C10" s="620">
        <v>17</v>
      </c>
      <c r="D10" s="619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620">
        <v>42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59</v>
      </c>
    </row>
    <row r="11" spans="1:18" ht="9.9499999999999993" customHeight="1" x14ac:dyDescent="0.15">
      <c r="A11" s="617" t="s">
        <v>116</v>
      </c>
      <c r="B11" s="618" t="s">
        <v>21</v>
      </c>
      <c r="C11" s="619" t="s">
        <v>198</v>
      </c>
      <c r="D11" s="619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113" t="s">
        <v>198</v>
      </c>
      <c r="K11" s="113" t="s">
        <v>198</v>
      </c>
      <c r="L11" s="113" t="s">
        <v>198</v>
      </c>
      <c r="M11" s="620">
        <v>3726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3726</v>
      </c>
    </row>
    <row r="12" spans="1:18" ht="9.9499999999999993" customHeight="1" x14ac:dyDescent="0.15">
      <c r="A12" s="617" t="s">
        <v>116</v>
      </c>
      <c r="B12" s="618" t="s">
        <v>22</v>
      </c>
      <c r="C12" s="619" t="s">
        <v>198</v>
      </c>
      <c r="D12" s="619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620">
        <v>636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113">
        <f t="shared" si="0"/>
        <v>636</v>
      </c>
    </row>
    <row r="13" spans="1:18" ht="9.9499999999999993" customHeight="1" x14ac:dyDescent="0.15">
      <c r="A13" s="617" t="s">
        <v>128</v>
      </c>
      <c r="B13" s="618" t="s">
        <v>21</v>
      </c>
      <c r="C13" s="619" t="s">
        <v>198</v>
      </c>
      <c r="D13" s="619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620">
        <v>1788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113">
        <f t="shared" si="0"/>
        <v>1788</v>
      </c>
    </row>
    <row r="14" spans="1:18" ht="9.9499999999999993" customHeight="1" x14ac:dyDescent="0.15">
      <c r="A14" s="621" t="s">
        <v>128</v>
      </c>
      <c r="B14" s="622" t="s">
        <v>22</v>
      </c>
      <c r="C14" s="623" t="s">
        <v>198</v>
      </c>
      <c r="D14" s="623" t="s">
        <v>198</v>
      </c>
      <c r="E14" s="111" t="s">
        <v>198</v>
      </c>
      <c r="F14" s="111" t="s">
        <v>198</v>
      </c>
      <c r="G14" s="111" t="s">
        <v>198</v>
      </c>
      <c r="H14" s="111" t="s">
        <v>198</v>
      </c>
      <c r="I14" s="111" t="s">
        <v>198</v>
      </c>
      <c r="J14" s="111" t="s">
        <v>198</v>
      </c>
      <c r="K14" s="111" t="s">
        <v>198</v>
      </c>
      <c r="L14" s="111" t="s">
        <v>198</v>
      </c>
      <c r="M14" s="624">
        <v>327</v>
      </c>
      <c r="N14" s="111" t="s">
        <v>198</v>
      </c>
      <c r="O14" s="111" t="s">
        <v>198</v>
      </c>
      <c r="P14" s="111" t="s">
        <v>198</v>
      </c>
      <c r="Q14" s="111" t="s">
        <v>198</v>
      </c>
      <c r="R14" s="111">
        <f t="shared" si="0"/>
        <v>327</v>
      </c>
    </row>
    <row r="15" spans="1:18" ht="9.9499999999999993" customHeight="1" x14ac:dyDescent="0.15">
      <c r="A15" s="617"/>
      <c r="B15" s="618"/>
      <c r="C15" s="619"/>
      <c r="D15" s="619"/>
      <c r="E15" s="113"/>
      <c r="F15" s="113"/>
      <c r="G15" s="113"/>
      <c r="H15" s="113"/>
      <c r="I15" s="113"/>
      <c r="J15" s="113"/>
      <c r="K15" s="113"/>
      <c r="L15" s="113"/>
      <c r="M15" s="620"/>
      <c r="N15" s="113"/>
      <c r="O15" s="113"/>
      <c r="P15" s="113"/>
      <c r="Q15" s="113"/>
      <c r="R15" s="113"/>
    </row>
    <row r="16" spans="1:18" ht="9.9499999999999993" customHeight="1" x14ac:dyDescent="0.15">
      <c r="A16" s="617" t="s">
        <v>58</v>
      </c>
      <c r="B16" s="618" t="s">
        <v>21</v>
      </c>
      <c r="C16" s="619" t="s">
        <v>198</v>
      </c>
      <c r="D16" s="620">
        <v>3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113" t="s">
        <v>198</v>
      </c>
      <c r="K16" s="113" t="s">
        <v>198</v>
      </c>
      <c r="L16" s="113" t="s">
        <v>198</v>
      </c>
      <c r="M16" s="619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3</v>
      </c>
    </row>
    <row r="17" spans="1:18" ht="9.9499999999999993" customHeight="1" x14ac:dyDescent="0.15">
      <c r="A17" s="617" t="s">
        <v>58</v>
      </c>
      <c r="B17" s="618" t="s">
        <v>22</v>
      </c>
      <c r="C17" s="619" t="s">
        <v>198</v>
      </c>
      <c r="D17" s="620">
        <v>3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113" t="s">
        <v>198</v>
      </c>
      <c r="K17" s="113" t="s">
        <v>198</v>
      </c>
      <c r="L17" s="113" t="s">
        <v>198</v>
      </c>
      <c r="M17" s="619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3</v>
      </c>
    </row>
    <row r="18" spans="1:18" ht="9.9499999999999993" customHeight="1" x14ac:dyDescent="0.15">
      <c r="A18" s="617" t="s">
        <v>98</v>
      </c>
      <c r="B18" s="618" t="s">
        <v>21</v>
      </c>
      <c r="C18" s="619" t="s">
        <v>198</v>
      </c>
      <c r="D18" s="620">
        <v>9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113" t="s">
        <v>198</v>
      </c>
      <c r="K18" s="113" t="s">
        <v>198</v>
      </c>
      <c r="L18" s="113" t="s">
        <v>198</v>
      </c>
      <c r="M18" s="619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9</v>
      </c>
    </row>
    <row r="19" spans="1:18" ht="9.9499999999999993" customHeight="1" x14ac:dyDescent="0.15">
      <c r="A19" s="617" t="s">
        <v>98</v>
      </c>
      <c r="B19" s="618" t="s">
        <v>22</v>
      </c>
      <c r="C19" s="619" t="s">
        <v>198</v>
      </c>
      <c r="D19" s="620">
        <v>7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113" t="s">
        <v>198</v>
      </c>
      <c r="K19" s="113" t="s">
        <v>198</v>
      </c>
      <c r="L19" s="113" t="s">
        <v>198</v>
      </c>
      <c r="M19" s="619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7</v>
      </c>
    </row>
    <row r="20" spans="1:18" ht="9.9499999999999993" customHeight="1" x14ac:dyDescent="0.15">
      <c r="A20" s="617" t="s">
        <v>59</v>
      </c>
      <c r="B20" s="618" t="s">
        <v>21</v>
      </c>
      <c r="C20" s="619" t="s">
        <v>198</v>
      </c>
      <c r="D20" s="620">
        <v>1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113" t="s">
        <v>198</v>
      </c>
      <c r="K20" s="113" t="s">
        <v>198</v>
      </c>
      <c r="L20" s="113" t="s">
        <v>198</v>
      </c>
      <c r="M20" s="619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113">
        <f t="shared" si="0"/>
        <v>1</v>
      </c>
    </row>
    <row r="21" spans="1:18" ht="9.9499999999999993" customHeight="1" x14ac:dyDescent="0.15">
      <c r="A21" s="617" t="s">
        <v>59</v>
      </c>
      <c r="B21" s="618" t="s">
        <v>22</v>
      </c>
      <c r="C21" s="619" t="s">
        <v>198</v>
      </c>
      <c r="D21" s="620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113" t="s">
        <v>198</v>
      </c>
      <c r="K21" s="113" t="s">
        <v>198</v>
      </c>
      <c r="L21" s="113" t="s">
        <v>198</v>
      </c>
      <c r="M21" s="619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113">
        <f t="shared" si="0"/>
        <v>0</v>
      </c>
    </row>
    <row r="22" spans="1:18" ht="9.9499999999999993" customHeight="1" x14ac:dyDescent="0.15">
      <c r="A22" s="617" t="s">
        <v>100</v>
      </c>
      <c r="B22" s="618" t="s">
        <v>21</v>
      </c>
      <c r="C22" s="620">
        <v>5</v>
      </c>
      <c r="D22" s="620">
        <v>2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113" t="s">
        <v>198</v>
      </c>
      <c r="K22" s="113" t="s">
        <v>198</v>
      </c>
      <c r="L22" s="113" t="s">
        <v>198</v>
      </c>
      <c r="M22" s="619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113">
        <f t="shared" si="0"/>
        <v>7</v>
      </c>
    </row>
    <row r="23" spans="1:18" ht="9.9499999999999993" customHeight="1" x14ac:dyDescent="0.15">
      <c r="A23" s="621" t="s">
        <v>100</v>
      </c>
      <c r="B23" s="622" t="s">
        <v>22</v>
      </c>
      <c r="C23" s="624" t="s">
        <v>198</v>
      </c>
      <c r="D23" s="624">
        <v>1</v>
      </c>
      <c r="E23" s="111" t="s">
        <v>198</v>
      </c>
      <c r="F23" s="111" t="s">
        <v>198</v>
      </c>
      <c r="G23" s="111" t="s">
        <v>198</v>
      </c>
      <c r="H23" s="111" t="s">
        <v>198</v>
      </c>
      <c r="I23" s="111" t="s">
        <v>198</v>
      </c>
      <c r="J23" s="111" t="s">
        <v>198</v>
      </c>
      <c r="K23" s="111" t="s">
        <v>198</v>
      </c>
      <c r="L23" s="111" t="s">
        <v>198</v>
      </c>
      <c r="M23" s="623" t="s">
        <v>198</v>
      </c>
      <c r="N23" s="111" t="s">
        <v>198</v>
      </c>
      <c r="O23" s="111" t="s">
        <v>198</v>
      </c>
      <c r="P23" s="111" t="s">
        <v>198</v>
      </c>
      <c r="Q23" s="111" t="s">
        <v>198</v>
      </c>
      <c r="R23" s="111">
        <f t="shared" si="0"/>
        <v>1</v>
      </c>
    </row>
    <row r="24" spans="1:18" ht="9.9499999999999993" customHeight="1" x14ac:dyDescent="0.15">
      <c r="A24" s="617"/>
      <c r="B24" s="618"/>
      <c r="C24" s="620"/>
      <c r="D24" s="620"/>
      <c r="E24" s="113"/>
      <c r="F24" s="113"/>
      <c r="G24" s="113"/>
      <c r="H24" s="113"/>
      <c r="I24" s="113"/>
      <c r="J24" s="113"/>
      <c r="K24" s="113"/>
      <c r="L24" s="113"/>
      <c r="M24" s="619"/>
      <c r="N24" s="113"/>
      <c r="O24" s="113"/>
      <c r="P24" s="113"/>
      <c r="Q24" s="113"/>
      <c r="R24" s="113"/>
    </row>
    <row r="25" spans="1:18" ht="9.9499999999999993" customHeight="1" x14ac:dyDescent="0.15">
      <c r="A25" s="617" t="s">
        <v>28</v>
      </c>
      <c r="B25" s="618" t="s">
        <v>21</v>
      </c>
      <c r="C25" s="619" t="s">
        <v>198</v>
      </c>
      <c r="D25" s="620">
        <v>1089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113" t="s">
        <v>198</v>
      </c>
      <c r="K25" s="113" t="s">
        <v>198</v>
      </c>
      <c r="L25" s="113" t="s">
        <v>198</v>
      </c>
      <c r="M25" s="619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113">
        <f t="shared" si="0"/>
        <v>1089</v>
      </c>
    </row>
    <row r="26" spans="1:18" ht="9.9499999999999993" customHeight="1" x14ac:dyDescent="0.15">
      <c r="A26" s="621" t="s">
        <v>28</v>
      </c>
      <c r="B26" s="622" t="s">
        <v>22</v>
      </c>
      <c r="C26" s="623" t="s">
        <v>198</v>
      </c>
      <c r="D26" s="624">
        <v>753</v>
      </c>
      <c r="E26" s="111" t="s">
        <v>198</v>
      </c>
      <c r="F26" s="111" t="s">
        <v>198</v>
      </c>
      <c r="G26" s="111" t="s">
        <v>198</v>
      </c>
      <c r="H26" s="111" t="s">
        <v>198</v>
      </c>
      <c r="I26" s="111" t="s">
        <v>198</v>
      </c>
      <c r="J26" s="111" t="s">
        <v>198</v>
      </c>
      <c r="K26" s="111" t="s">
        <v>198</v>
      </c>
      <c r="L26" s="111" t="s">
        <v>198</v>
      </c>
      <c r="M26" s="623" t="s">
        <v>198</v>
      </c>
      <c r="N26" s="111" t="s">
        <v>198</v>
      </c>
      <c r="O26" s="111" t="s">
        <v>198</v>
      </c>
      <c r="P26" s="111" t="s">
        <v>198</v>
      </c>
      <c r="Q26" s="111" t="s">
        <v>198</v>
      </c>
      <c r="R26" s="111">
        <f t="shared" si="0"/>
        <v>753</v>
      </c>
    </row>
    <row r="27" spans="1:18" ht="9.9499999999999993" customHeight="1" x14ac:dyDescent="0.15">
      <c r="A27" s="617"/>
      <c r="B27" s="618"/>
      <c r="C27" s="619"/>
      <c r="D27" s="620"/>
      <c r="E27" s="113"/>
      <c r="F27" s="113"/>
      <c r="G27" s="113"/>
      <c r="H27" s="113"/>
      <c r="I27" s="113"/>
      <c r="J27" s="113"/>
      <c r="K27" s="113"/>
      <c r="L27" s="113"/>
      <c r="M27" s="619"/>
      <c r="N27" s="113"/>
      <c r="O27" s="113"/>
      <c r="P27" s="113"/>
      <c r="Q27" s="113"/>
      <c r="R27" s="113"/>
    </row>
    <row r="28" spans="1:18" ht="9.9499999999999993" customHeight="1" x14ac:dyDescent="0.15">
      <c r="A28" s="617" t="s">
        <v>121</v>
      </c>
      <c r="B28" s="618" t="s">
        <v>21</v>
      </c>
      <c r="C28" s="619" t="s">
        <v>198</v>
      </c>
      <c r="D28" s="620">
        <v>258</v>
      </c>
      <c r="E28" s="113" t="s">
        <v>198</v>
      </c>
      <c r="F28" s="113" t="s">
        <v>198</v>
      </c>
      <c r="G28" s="113" t="s">
        <v>198</v>
      </c>
      <c r="H28" s="113" t="s">
        <v>198</v>
      </c>
      <c r="I28" s="113" t="s">
        <v>198</v>
      </c>
      <c r="J28" s="113" t="s">
        <v>198</v>
      </c>
      <c r="K28" s="113" t="s">
        <v>198</v>
      </c>
      <c r="L28" s="113" t="s">
        <v>198</v>
      </c>
      <c r="M28" s="619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113">
        <f t="shared" si="0"/>
        <v>258</v>
      </c>
    </row>
    <row r="29" spans="1:18" ht="9.9499999999999993" customHeight="1" x14ac:dyDescent="0.15">
      <c r="A29" s="621" t="s">
        <v>121</v>
      </c>
      <c r="B29" s="622" t="s">
        <v>22</v>
      </c>
      <c r="C29" s="623" t="s">
        <v>198</v>
      </c>
      <c r="D29" s="624">
        <v>91</v>
      </c>
      <c r="E29" s="111" t="s">
        <v>198</v>
      </c>
      <c r="F29" s="111" t="s">
        <v>198</v>
      </c>
      <c r="G29" s="111" t="s">
        <v>198</v>
      </c>
      <c r="H29" s="111" t="s">
        <v>198</v>
      </c>
      <c r="I29" s="111" t="s">
        <v>198</v>
      </c>
      <c r="J29" s="111" t="s">
        <v>198</v>
      </c>
      <c r="K29" s="111" t="s">
        <v>198</v>
      </c>
      <c r="L29" s="111" t="s">
        <v>198</v>
      </c>
      <c r="M29" s="623" t="s">
        <v>198</v>
      </c>
      <c r="N29" s="111" t="s">
        <v>198</v>
      </c>
      <c r="O29" s="111" t="s">
        <v>198</v>
      </c>
      <c r="P29" s="111" t="s">
        <v>198</v>
      </c>
      <c r="Q29" s="111" t="s">
        <v>198</v>
      </c>
      <c r="R29" s="111">
        <f t="shared" si="0"/>
        <v>91</v>
      </c>
    </row>
    <row r="30" spans="1:18" ht="9.9499999999999993" customHeight="1" x14ac:dyDescent="0.15">
      <c r="A30" s="617"/>
      <c r="B30" s="618"/>
      <c r="C30" s="619"/>
      <c r="D30" s="620"/>
      <c r="E30" s="113"/>
      <c r="F30" s="113"/>
      <c r="G30" s="113"/>
      <c r="H30" s="113"/>
      <c r="I30" s="113"/>
      <c r="J30" s="113"/>
      <c r="K30" s="113"/>
      <c r="L30" s="113"/>
      <c r="M30" s="619"/>
      <c r="N30" s="113"/>
      <c r="O30" s="113"/>
      <c r="P30" s="113"/>
      <c r="Q30" s="113"/>
      <c r="R30" s="113"/>
    </row>
    <row r="31" spans="1:18" ht="9.9499999999999993" customHeight="1" x14ac:dyDescent="0.15">
      <c r="A31" s="625" t="s">
        <v>30</v>
      </c>
      <c r="B31" s="626" t="s">
        <v>21</v>
      </c>
      <c r="C31" s="627">
        <v>37</v>
      </c>
      <c r="D31" s="619">
        <v>0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627">
        <v>5713</v>
      </c>
      <c r="N31" s="113">
        <v>0</v>
      </c>
      <c r="O31" s="113">
        <v>0</v>
      </c>
      <c r="P31" s="113">
        <v>0</v>
      </c>
      <c r="Q31" s="113">
        <v>0</v>
      </c>
      <c r="R31" s="113">
        <v>5750</v>
      </c>
    </row>
    <row r="32" spans="1:18" ht="9.9499999999999993" customHeight="1" x14ac:dyDescent="0.15">
      <c r="A32" s="625"/>
      <c r="B32" s="626" t="s">
        <v>22</v>
      </c>
      <c r="C32" s="627">
        <v>17</v>
      </c>
      <c r="D32" s="619">
        <v>0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627">
        <v>1029</v>
      </c>
      <c r="N32" s="113">
        <v>0</v>
      </c>
      <c r="O32" s="113">
        <v>0</v>
      </c>
      <c r="P32" s="113">
        <v>0</v>
      </c>
      <c r="Q32" s="113">
        <v>0</v>
      </c>
      <c r="R32" s="113">
        <v>1046</v>
      </c>
    </row>
    <row r="33" spans="1:18" ht="9.9499999999999993" customHeight="1" x14ac:dyDescent="0.15">
      <c r="A33" s="625" t="s">
        <v>31</v>
      </c>
      <c r="B33" s="626" t="s">
        <v>21</v>
      </c>
      <c r="C33" s="627">
        <v>5</v>
      </c>
      <c r="D33" s="627">
        <v>15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619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20</v>
      </c>
    </row>
    <row r="34" spans="1:18" ht="9.9499999999999993" customHeight="1" x14ac:dyDescent="0.15">
      <c r="A34" s="625"/>
      <c r="B34" s="626" t="s">
        <v>22</v>
      </c>
      <c r="C34" s="627">
        <v>0</v>
      </c>
      <c r="D34" s="627">
        <v>11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619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11</v>
      </c>
    </row>
    <row r="35" spans="1:18" ht="9.9499999999999993" customHeight="1" x14ac:dyDescent="0.15">
      <c r="A35" s="625" t="s">
        <v>32</v>
      </c>
      <c r="B35" s="626" t="s">
        <v>21</v>
      </c>
      <c r="C35" s="627">
        <v>0</v>
      </c>
      <c r="D35" s="627">
        <v>1089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619">
        <v>0</v>
      </c>
      <c r="N35" s="113">
        <v>0</v>
      </c>
      <c r="O35" s="113">
        <v>0</v>
      </c>
      <c r="P35" s="113">
        <v>0</v>
      </c>
      <c r="Q35" s="113">
        <v>0</v>
      </c>
      <c r="R35" s="113">
        <v>1089</v>
      </c>
    </row>
    <row r="36" spans="1:18" ht="9.9499999999999993" customHeight="1" x14ac:dyDescent="0.15">
      <c r="A36" s="625"/>
      <c r="B36" s="626" t="s">
        <v>22</v>
      </c>
      <c r="C36" s="627">
        <v>0</v>
      </c>
      <c r="D36" s="627">
        <v>753</v>
      </c>
      <c r="E36" s="113">
        <v>0</v>
      </c>
      <c r="F36" s="113">
        <v>0</v>
      </c>
      <c r="G36" s="113">
        <v>0</v>
      </c>
      <c r="H36" s="113">
        <v>0</v>
      </c>
      <c r="I36" s="113">
        <v>0</v>
      </c>
      <c r="J36" s="113">
        <v>0</v>
      </c>
      <c r="K36" s="113">
        <v>0</v>
      </c>
      <c r="L36" s="113">
        <v>0</v>
      </c>
      <c r="M36" s="619">
        <v>0</v>
      </c>
      <c r="N36" s="113">
        <v>0</v>
      </c>
      <c r="O36" s="113">
        <v>0</v>
      </c>
      <c r="P36" s="113">
        <v>0</v>
      </c>
      <c r="Q36" s="113">
        <v>0</v>
      </c>
      <c r="R36" s="113">
        <v>753</v>
      </c>
    </row>
    <row r="37" spans="1:18" ht="9.9499999999999993" customHeight="1" x14ac:dyDescent="0.15">
      <c r="A37" s="625" t="s">
        <v>33</v>
      </c>
      <c r="B37" s="626" t="s">
        <v>21</v>
      </c>
      <c r="C37" s="619">
        <v>0</v>
      </c>
      <c r="D37" s="627">
        <v>258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113">
        <v>0</v>
      </c>
      <c r="K37" s="113">
        <v>0</v>
      </c>
      <c r="L37" s="113">
        <v>0</v>
      </c>
      <c r="M37" s="113">
        <v>0</v>
      </c>
      <c r="N37" s="113">
        <v>0</v>
      </c>
      <c r="O37" s="113">
        <v>0</v>
      </c>
      <c r="P37" s="113">
        <v>0</v>
      </c>
      <c r="Q37" s="113">
        <v>0</v>
      </c>
      <c r="R37" s="113">
        <v>258</v>
      </c>
    </row>
    <row r="38" spans="1:18" ht="9.9499999999999993" customHeight="1" x14ac:dyDescent="0.15">
      <c r="A38" s="625"/>
      <c r="B38" s="626" t="s">
        <v>22</v>
      </c>
      <c r="C38" s="113">
        <v>0</v>
      </c>
      <c r="D38" s="627">
        <v>91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113">
        <v>0</v>
      </c>
      <c r="N38" s="113">
        <v>0</v>
      </c>
      <c r="O38" s="113">
        <v>0</v>
      </c>
      <c r="P38" s="113">
        <v>0</v>
      </c>
      <c r="Q38" s="113">
        <v>0</v>
      </c>
      <c r="R38" s="113">
        <v>91</v>
      </c>
    </row>
    <row r="39" spans="1:18" ht="9.9499999999999993" customHeight="1" x14ac:dyDescent="0.15">
      <c r="A39" s="302" t="s">
        <v>34</v>
      </c>
      <c r="B39" s="626" t="s">
        <v>21</v>
      </c>
      <c r="C39" s="113">
        <v>0</v>
      </c>
      <c r="D39" s="113">
        <v>0</v>
      </c>
      <c r="E39" s="619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113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0</v>
      </c>
    </row>
    <row r="40" spans="1:18" ht="9.9499999999999993" customHeight="1" x14ac:dyDescent="0.15">
      <c r="B40" s="626" t="s">
        <v>22</v>
      </c>
      <c r="C40" s="619">
        <v>0</v>
      </c>
      <c r="D40" s="113">
        <v>0</v>
      </c>
      <c r="E40" s="619">
        <v>0</v>
      </c>
      <c r="F40" s="113">
        <v>0</v>
      </c>
      <c r="G40" s="113">
        <v>0</v>
      </c>
      <c r="H40" s="113">
        <v>0</v>
      </c>
      <c r="I40" s="113">
        <v>0</v>
      </c>
      <c r="J40" s="113">
        <v>0</v>
      </c>
      <c r="K40" s="113">
        <v>0</v>
      </c>
      <c r="L40" s="113">
        <v>0</v>
      </c>
      <c r="M40" s="113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0</v>
      </c>
    </row>
    <row r="41" spans="1:18" ht="11.25" customHeight="1" x14ac:dyDescent="0.15">
      <c r="A41" s="356" t="s">
        <v>35</v>
      </c>
      <c r="B41" s="628" t="s">
        <v>21</v>
      </c>
      <c r="C41" s="496">
        <v>42</v>
      </c>
      <c r="D41" s="496">
        <v>1362</v>
      </c>
      <c r="E41" s="496">
        <v>0</v>
      </c>
      <c r="F41" s="496">
        <v>0</v>
      </c>
      <c r="G41" s="496">
        <v>0</v>
      </c>
      <c r="H41" s="496">
        <v>0</v>
      </c>
      <c r="I41" s="496">
        <v>0</v>
      </c>
      <c r="J41" s="496">
        <v>0</v>
      </c>
      <c r="K41" s="496">
        <v>0</v>
      </c>
      <c r="L41" s="496">
        <v>0</v>
      </c>
      <c r="M41" s="496">
        <v>5713</v>
      </c>
      <c r="N41" s="496">
        <v>0</v>
      </c>
      <c r="O41" s="496">
        <v>0</v>
      </c>
      <c r="P41" s="496">
        <v>0</v>
      </c>
      <c r="Q41" s="496">
        <v>0</v>
      </c>
      <c r="R41" s="496">
        <v>7117</v>
      </c>
    </row>
    <row r="42" spans="1:18" ht="11.25" customHeight="1" x14ac:dyDescent="0.15">
      <c r="A42" s="353"/>
      <c r="B42" s="629" t="s">
        <v>22</v>
      </c>
      <c r="C42" s="497">
        <v>17</v>
      </c>
      <c r="D42" s="497">
        <v>855</v>
      </c>
      <c r="E42" s="497">
        <v>0</v>
      </c>
      <c r="F42" s="497">
        <v>0</v>
      </c>
      <c r="G42" s="497">
        <v>0</v>
      </c>
      <c r="H42" s="497">
        <v>0</v>
      </c>
      <c r="I42" s="497">
        <v>0</v>
      </c>
      <c r="J42" s="497">
        <v>0</v>
      </c>
      <c r="K42" s="497">
        <v>0</v>
      </c>
      <c r="L42" s="497">
        <v>0</v>
      </c>
      <c r="M42" s="497">
        <v>1029</v>
      </c>
      <c r="N42" s="497">
        <v>0</v>
      </c>
      <c r="O42" s="497">
        <v>0</v>
      </c>
      <c r="P42" s="497">
        <v>0</v>
      </c>
      <c r="Q42" s="497">
        <v>0</v>
      </c>
      <c r="R42" s="497">
        <v>1901</v>
      </c>
    </row>
    <row r="44" spans="1:18" ht="12" customHeight="1" x14ac:dyDescent="0.15">
      <c r="C44" s="193" t="s">
        <v>36</v>
      </c>
      <c r="D44" s="193"/>
      <c r="E44" s="193"/>
      <c r="F44" s="193" t="s">
        <v>37</v>
      </c>
      <c r="H44" s="193"/>
      <c r="I44" s="193" t="s">
        <v>38</v>
      </c>
      <c r="J44" s="182"/>
      <c r="L44" s="193" t="s">
        <v>39</v>
      </c>
      <c r="M44" s="182"/>
      <c r="O44" s="195" t="s">
        <v>40</v>
      </c>
      <c r="P44" s="182"/>
      <c r="R44" s="182"/>
    </row>
    <row r="45" spans="1:18" ht="12" customHeight="1" x14ac:dyDescent="0.15">
      <c r="C45" s="193" t="s">
        <v>41</v>
      </c>
      <c r="D45" s="193"/>
      <c r="E45" s="193"/>
      <c r="F45" s="193" t="s">
        <v>42</v>
      </c>
      <c r="H45" s="193"/>
      <c r="I45" s="193" t="s">
        <v>43</v>
      </c>
      <c r="J45" s="182"/>
      <c r="L45" s="193" t="s">
        <v>44</v>
      </c>
      <c r="M45" s="182"/>
      <c r="O45" s="193" t="s">
        <v>45</v>
      </c>
      <c r="P45" s="182"/>
      <c r="R45" s="182"/>
    </row>
    <row r="46" spans="1:18" ht="12" customHeight="1" x14ac:dyDescent="0.15">
      <c r="C46" s="193" t="s">
        <v>46</v>
      </c>
      <c r="D46" s="193"/>
      <c r="E46" s="193"/>
      <c r="F46" s="193" t="s">
        <v>47</v>
      </c>
      <c r="H46" s="193"/>
      <c r="I46" s="195" t="s">
        <v>48</v>
      </c>
      <c r="J46" s="182"/>
      <c r="L46" s="195" t="s">
        <v>49</v>
      </c>
      <c r="M46" s="182"/>
      <c r="O46" s="195" t="s">
        <v>50</v>
      </c>
      <c r="P46" s="182"/>
      <c r="R46" s="182"/>
    </row>
    <row r="47" spans="1:18" ht="12" customHeight="1" x14ac:dyDescent="0.25"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O47" s="55"/>
      <c r="P47" s="55"/>
      <c r="Q47" s="55"/>
      <c r="R47" s="55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workbookViewId="0">
      <selection sqref="A1:XFD6"/>
    </sheetView>
  </sheetViews>
  <sheetFormatPr baseColWidth="10" defaultRowHeight="9" x14ac:dyDescent="0.15"/>
  <cols>
    <col min="1" max="1" width="17.85546875" style="302" customWidth="1"/>
    <col min="2" max="2" width="5.7109375" style="323" customWidth="1"/>
    <col min="3" max="18" width="6.7109375" style="349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212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630" t="s">
        <v>3</v>
      </c>
      <c r="B6" s="631"/>
      <c r="C6" s="632" t="s">
        <v>4</v>
      </c>
      <c r="D6" s="632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330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33" t="s">
        <v>138</v>
      </c>
      <c r="B7" s="634" t="s">
        <v>21</v>
      </c>
      <c r="C7" s="635" t="s">
        <v>198</v>
      </c>
      <c r="D7" s="636">
        <v>1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113" t="s">
        <v>198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1</v>
      </c>
    </row>
    <row r="8" spans="1:18" ht="9.9499999999999993" customHeight="1" x14ac:dyDescent="0.15">
      <c r="A8" s="637" t="s">
        <v>138</v>
      </c>
      <c r="B8" s="638" t="s">
        <v>22</v>
      </c>
      <c r="C8" s="639" t="s">
        <v>198</v>
      </c>
      <c r="D8" s="640" t="s">
        <v>198</v>
      </c>
      <c r="E8" s="111" t="s">
        <v>198</v>
      </c>
      <c r="F8" s="111" t="s">
        <v>198</v>
      </c>
      <c r="G8" s="111" t="s">
        <v>198</v>
      </c>
      <c r="H8" s="111" t="s">
        <v>198</v>
      </c>
      <c r="I8" s="111" t="s">
        <v>198</v>
      </c>
      <c r="J8" s="111" t="s">
        <v>198</v>
      </c>
      <c r="K8" s="111" t="s">
        <v>198</v>
      </c>
      <c r="L8" s="111" t="s">
        <v>198</v>
      </c>
      <c r="M8" s="111" t="s">
        <v>198</v>
      </c>
      <c r="N8" s="111" t="s">
        <v>198</v>
      </c>
      <c r="O8" s="111" t="s">
        <v>198</v>
      </c>
      <c r="P8" s="111" t="s">
        <v>198</v>
      </c>
      <c r="Q8" s="111" t="s">
        <v>198</v>
      </c>
      <c r="R8" s="111">
        <f t="shared" ref="R8:R22" si="0">SUM(C8:Q8)</f>
        <v>0</v>
      </c>
    </row>
    <row r="9" spans="1:18" ht="9.9499999999999993" customHeight="1" x14ac:dyDescent="0.15">
      <c r="A9" s="633"/>
      <c r="B9" s="634"/>
      <c r="C9" s="635"/>
      <c r="D9" s="636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ht="9.9499999999999993" customHeight="1" x14ac:dyDescent="0.15">
      <c r="A10" s="633" t="s">
        <v>121</v>
      </c>
      <c r="B10" s="634" t="s">
        <v>21</v>
      </c>
      <c r="C10" s="636">
        <v>98</v>
      </c>
      <c r="D10" s="636">
        <v>406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113" t="s">
        <v>198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504</v>
      </c>
    </row>
    <row r="11" spans="1:18" ht="9.9499999999999993" customHeight="1" x14ac:dyDescent="0.15">
      <c r="A11" s="637" t="s">
        <v>121</v>
      </c>
      <c r="B11" s="638" t="s">
        <v>22</v>
      </c>
      <c r="C11" s="640">
        <v>40</v>
      </c>
      <c r="D11" s="640">
        <v>144</v>
      </c>
      <c r="E11" s="111" t="s">
        <v>198</v>
      </c>
      <c r="F11" s="111" t="s">
        <v>198</v>
      </c>
      <c r="G11" s="111" t="s">
        <v>198</v>
      </c>
      <c r="H11" s="111" t="s">
        <v>198</v>
      </c>
      <c r="I11" s="111" t="s">
        <v>198</v>
      </c>
      <c r="J11" s="111" t="s">
        <v>198</v>
      </c>
      <c r="K11" s="111" t="s">
        <v>198</v>
      </c>
      <c r="L11" s="111" t="s">
        <v>198</v>
      </c>
      <c r="M11" s="111" t="s">
        <v>198</v>
      </c>
      <c r="N11" s="111" t="s">
        <v>198</v>
      </c>
      <c r="O11" s="111" t="s">
        <v>198</v>
      </c>
      <c r="P11" s="111" t="s">
        <v>198</v>
      </c>
      <c r="Q11" s="111" t="s">
        <v>198</v>
      </c>
      <c r="R11" s="111">
        <f t="shared" si="0"/>
        <v>184</v>
      </c>
    </row>
    <row r="12" spans="1:18" ht="9.9499999999999993" customHeight="1" x14ac:dyDescent="0.15">
      <c r="A12" s="633"/>
      <c r="B12" s="634"/>
      <c r="C12" s="636"/>
      <c r="D12" s="636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</row>
    <row r="13" spans="1:18" ht="9.9499999999999993" customHeight="1" x14ac:dyDescent="0.15">
      <c r="A13" s="633" t="s">
        <v>30</v>
      </c>
      <c r="B13" s="641" t="s">
        <v>21</v>
      </c>
      <c r="C13" s="636">
        <v>0</v>
      </c>
      <c r="D13" s="636">
        <v>0</v>
      </c>
      <c r="E13" s="113">
        <v>0</v>
      </c>
      <c r="F13" s="113">
        <v>0</v>
      </c>
      <c r="G13" s="113">
        <v>0</v>
      </c>
      <c r="H13" s="113">
        <v>0</v>
      </c>
      <c r="I13" s="113">
        <v>0</v>
      </c>
      <c r="J13" s="113">
        <v>0</v>
      </c>
      <c r="K13" s="113">
        <v>0</v>
      </c>
      <c r="L13" s="113">
        <v>0</v>
      </c>
      <c r="M13" s="113">
        <v>0</v>
      </c>
      <c r="N13" s="113">
        <v>0</v>
      </c>
      <c r="O13" s="113">
        <v>0</v>
      </c>
      <c r="P13" s="113">
        <v>0</v>
      </c>
      <c r="Q13" s="113">
        <v>0</v>
      </c>
      <c r="R13" s="113">
        <f t="shared" si="0"/>
        <v>0</v>
      </c>
    </row>
    <row r="14" spans="1:18" ht="9.9499999999999993" customHeight="1" x14ac:dyDescent="0.15">
      <c r="A14" s="633"/>
      <c r="B14" s="641" t="s">
        <v>22</v>
      </c>
      <c r="C14" s="636">
        <v>0</v>
      </c>
      <c r="D14" s="636">
        <v>0</v>
      </c>
      <c r="E14" s="113">
        <v>0</v>
      </c>
      <c r="F14" s="113">
        <v>0</v>
      </c>
      <c r="G14" s="113">
        <v>0</v>
      </c>
      <c r="H14" s="113">
        <v>0</v>
      </c>
      <c r="I14" s="113">
        <v>0</v>
      </c>
      <c r="J14" s="113">
        <v>0</v>
      </c>
      <c r="K14" s="113">
        <v>0</v>
      </c>
      <c r="L14" s="113">
        <v>0</v>
      </c>
      <c r="M14" s="113">
        <v>0</v>
      </c>
      <c r="N14" s="113">
        <v>0</v>
      </c>
      <c r="O14" s="113">
        <v>0</v>
      </c>
      <c r="P14" s="113">
        <v>0</v>
      </c>
      <c r="Q14" s="113">
        <v>0</v>
      </c>
      <c r="R14" s="113">
        <f t="shared" si="0"/>
        <v>0</v>
      </c>
    </row>
    <row r="15" spans="1:18" ht="9.9499999999999993" customHeight="1" x14ac:dyDescent="0.15">
      <c r="A15" s="633" t="s">
        <v>31</v>
      </c>
      <c r="B15" s="641" t="s">
        <v>21</v>
      </c>
      <c r="C15" s="636">
        <v>0</v>
      </c>
      <c r="D15" s="636">
        <v>0</v>
      </c>
      <c r="E15" s="113">
        <v>0</v>
      </c>
      <c r="F15" s="113">
        <v>0</v>
      </c>
      <c r="G15" s="113">
        <v>0</v>
      </c>
      <c r="H15" s="113">
        <v>0</v>
      </c>
      <c r="I15" s="113">
        <v>0</v>
      </c>
      <c r="J15" s="113">
        <v>0</v>
      </c>
      <c r="K15" s="113">
        <v>0</v>
      </c>
      <c r="L15" s="113">
        <v>0</v>
      </c>
      <c r="M15" s="113">
        <v>0</v>
      </c>
      <c r="N15" s="113">
        <v>0</v>
      </c>
      <c r="O15" s="113">
        <v>0</v>
      </c>
      <c r="P15" s="113">
        <v>0</v>
      </c>
      <c r="Q15" s="113">
        <v>0</v>
      </c>
      <c r="R15" s="113">
        <f t="shared" si="0"/>
        <v>0</v>
      </c>
    </row>
    <row r="16" spans="1:18" ht="9.9499999999999993" customHeight="1" x14ac:dyDescent="0.15">
      <c r="A16" s="633"/>
      <c r="B16" s="641" t="s">
        <v>22</v>
      </c>
      <c r="C16" s="636">
        <v>0</v>
      </c>
      <c r="D16" s="636">
        <v>0</v>
      </c>
      <c r="E16" s="113">
        <v>0</v>
      </c>
      <c r="F16" s="113">
        <v>0</v>
      </c>
      <c r="G16" s="113">
        <v>0</v>
      </c>
      <c r="H16" s="113">
        <v>0</v>
      </c>
      <c r="I16" s="113">
        <v>0</v>
      </c>
      <c r="J16" s="113">
        <v>0</v>
      </c>
      <c r="K16" s="113">
        <v>0</v>
      </c>
      <c r="L16" s="113">
        <v>0</v>
      </c>
      <c r="M16" s="113">
        <v>0</v>
      </c>
      <c r="N16" s="113">
        <v>0</v>
      </c>
      <c r="O16" s="113">
        <v>0</v>
      </c>
      <c r="P16" s="113">
        <v>0</v>
      </c>
      <c r="Q16" s="113">
        <v>0</v>
      </c>
      <c r="R16" s="113">
        <f t="shared" si="0"/>
        <v>0</v>
      </c>
    </row>
    <row r="17" spans="1:18" ht="9.9499999999999993" customHeight="1" x14ac:dyDescent="0.15">
      <c r="A17" s="642" t="s">
        <v>32</v>
      </c>
      <c r="B17" s="641" t="s">
        <v>21</v>
      </c>
      <c r="C17" s="635">
        <v>0</v>
      </c>
      <c r="D17" s="643">
        <v>1</v>
      </c>
      <c r="E17" s="113">
        <v>0</v>
      </c>
      <c r="F17" s="113">
        <v>0</v>
      </c>
      <c r="G17" s="113">
        <v>0</v>
      </c>
      <c r="H17" s="113">
        <v>0</v>
      </c>
      <c r="I17" s="113">
        <v>0</v>
      </c>
      <c r="J17" s="113">
        <v>0</v>
      </c>
      <c r="K17" s="113">
        <v>0</v>
      </c>
      <c r="L17" s="113">
        <v>0</v>
      </c>
      <c r="M17" s="113">
        <v>0</v>
      </c>
      <c r="N17" s="113">
        <v>0</v>
      </c>
      <c r="O17" s="113">
        <v>0</v>
      </c>
      <c r="P17" s="113">
        <v>0</v>
      </c>
      <c r="Q17" s="113">
        <v>0</v>
      </c>
      <c r="R17" s="113">
        <f t="shared" si="0"/>
        <v>1</v>
      </c>
    </row>
    <row r="18" spans="1:18" ht="9.9499999999999993" customHeight="1" x14ac:dyDescent="0.15">
      <c r="A18" s="642"/>
      <c r="B18" s="641" t="s">
        <v>22</v>
      </c>
      <c r="C18" s="635">
        <v>0</v>
      </c>
      <c r="D18" s="643">
        <v>0</v>
      </c>
      <c r="E18" s="113">
        <v>0</v>
      </c>
      <c r="F18" s="113">
        <v>0</v>
      </c>
      <c r="G18" s="113">
        <v>0</v>
      </c>
      <c r="H18" s="113">
        <v>0</v>
      </c>
      <c r="I18" s="113">
        <v>0</v>
      </c>
      <c r="J18" s="113">
        <v>0</v>
      </c>
      <c r="K18" s="113">
        <v>0</v>
      </c>
      <c r="L18" s="113">
        <v>0</v>
      </c>
      <c r="M18" s="113">
        <v>0</v>
      </c>
      <c r="N18" s="113">
        <v>0</v>
      </c>
      <c r="O18" s="113">
        <v>0</v>
      </c>
      <c r="P18" s="113">
        <v>0</v>
      </c>
      <c r="Q18" s="113">
        <v>0</v>
      </c>
      <c r="R18" s="113">
        <f t="shared" si="0"/>
        <v>0</v>
      </c>
    </row>
    <row r="19" spans="1:18" ht="9.9499999999999993" customHeight="1" x14ac:dyDescent="0.15">
      <c r="A19" s="642" t="s">
        <v>33</v>
      </c>
      <c r="B19" s="641" t="s">
        <v>21</v>
      </c>
      <c r="C19" s="643">
        <v>98</v>
      </c>
      <c r="D19" s="643">
        <v>406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f t="shared" si="0"/>
        <v>504</v>
      </c>
    </row>
    <row r="20" spans="1:18" ht="9.9499999999999993" customHeight="1" x14ac:dyDescent="0.15">
      <c r="A20" s="642"/>
      <c r="B20" s="641" t="s">
        <v>22</v>
      </c>
      <c r="C20" s="643">
        <v>40</v>
      </c>
      <c r="D20" s="643">
        <v>144</v>
      </c>
      <c r="E20" s="113">
        <v>0</v>
      </c>
      <c r="F20" s="113">
        <v>0</v>
      </c>
      <c r="G20" s="113">
        <v>0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0</v>
      </c>
      <c r="P20" s="113">
        <v>0</v>
      </c>
      <c r="Q20" s="113">
        <v>0</v>
      </c>
      <c r="R20" s="113">
        <f t="shared" si="0"/>
        <v>184</v>
      </c>
    </row>
    <row r="21" spans="1:18" ht="9.9499999999999993" customHeight="1" x14ac:dyDescent="0.15">
      <c r="A21" s="302" t="s">
        <v>34</v>
      </c>
      <c r="B21" s="641" t="s">
        <v>21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0</v>
      </c>
      <c r="P21" s="113">
        <v>0</v>
      </c>
      <c r="Q21" s="113">
        <v>0</v>
      </c>
      <c r="R21" s="113">
        <f t="shared" si="0"/>
        <v>0</v>
      </c>
    </row>
    <row r="22" spans="1:18" ht="9.9499999999999993" customHeight="1" x14ac:dyDescent="0.15">
      <c r="B22" s="641" t="s">
        <v>22</v>
      </c>
      <c r="C22" s="113">
        <v>0</v>
      </c>
      <c r="D22" s="113">
        <v>0</v>
      </c>
      <c r="E22" s="113">
        <v>0</v>
      </c>
      <c r="F22" s="113">
        <v>0</v>
      </c>
      <c r="G22" s="113">
        <v>0</v>
      </c>
      <c r="H22" s="113">
        <v>0</v>
      </c>
      <c r="I22" s="113">
        <v>0</v>
      </c>
      <c r="J22" s="113">
        <v>0</v>
      </c>
      <c r="K22" s="113">
        <v>0</v>
      </c>
      <c r="L22" s="113">
        <v>0</v>
      </c>
      <c r="M22" s="113">
        <v>0</v>
      </c>
      <c r="N22" s="113">
        <v>0</v>
      </c>
      <c r="O22" s="113">
        <v>0</v>
      </c>
      <c r="P22" s="113">
        <v>0</v>
      </c>
      <c r="Q22" s="113">
        <v>0</v>
      </c>
      <c r="R22" s="113">
        <f t="shared" si="0"/>
        <v>0</v>
      </c>
    </row>
    <row r="23" spans="1:18" ht="11.25" customHeight="1" x14ac:dyDescent="0.15">
      <c r="A23" s="356" t="s">
        <v>35</v>
      </c>
      <c r="B23" s="644" t="s">
        <v>21</v>
      </c>
      <c r="C23" s="496">
        <f>SUM(C13+C15+C17+C19+C21)</f>
        <v>98</v>
      </c>
      <c r="D23" s="496">
        <f t="shared" ref="D23:R23" si="1">SUM(D13+D15+D17+D19+D21)</f>
        <v>407</v>
      </c>
      <c r="E23" s="496">
        <f t="shared" si="1"/>
        <v>0</v>
      </c>
      <c r="F23" s="496">
        <f t="shared" si="1"/>
        <v>0</v>
      </c>
      <c r="G23" s="496">
        <f t="shared" si="1"/>
        <v>0</v>
      </c>
      <c r="H23" s="496">
        <f t="shared" si="1"/>
        <v>0</v>
      </c>
      <c r="I23" s="496">
        <f t="shared" si="1"/>
        <v>0</v>
      </c>
      <c r="J23" s="496">
        <f t="shared" si="1"/>
        <v>0</v>
      </c>
      <c r="K23" s="496">
        <f t="shared" si="1"/>
        <v>0</v>
      </c>
      <c r="L23" s="496">
        <f t="shared" si="1"/>
        <v>0</v>
      </c>
      <c r="M23" s="496">
        <f t="shared" si="1"/>
        <v>0</v>
      </c>
      <c r="N23" s="496">
        <f t="shared" si="1"/>
        <v>0</v>
      </c>
      <c r="O23" s="496">
        <f t="shared" si="1"/>
        <v>0</v>
      </c>
      <c r="P23" s="496">
        <f t="shared" si="1"/>
        <v>0</v>
      </c>
      <c r="Q23" s="496">
        <f t="shared" si="1"/>
        <v>0</v>
      </c>
      <c r="R23" s="496">
        <f t="shared" si="1"/>
        <v>505</v>
      </c>
    </row>
    <row r="24" spans="1:18" ht="11.25" customHeight="1" x14ac:dyDescent="0.15">
      <c r="A24" s="353"/>
      <c r="B24" s="645" t="s">
        <v>22</v>
      </c>
      <c r="C24" s="497">
        <f>C14+C16+C18+C20+C22</f>
        <v>40</v>
      </c>
      <c r="D24" s="497">
        <f t="shared" ref="D24:R24" si="2">D14+D16+D18+D20+D22</f>
        <v>144</v>
      </c>
      <c r="E24" s="497">
        <f t="shared" si="2"/>
        <v>0</v>
      </c>
      <c r="F24" s="497">
        <f t="shared" si="2"/>
        <v>0</v>
      </c>
      <c r="G24" s="497">
        <f t="shared" si="2"/>
        <v>0</v>
      </c>
      <c r="H24" s="497">
        <f t="shared" si="2"/>
        <v>0</v>
      </c>
      <c r="I24" s="497">
        <f t="shared" si="2"/>
        <v>0</v>
      </c>
      <c r="J24" s="497">
        <f t="shared" si="2"/>
        <v>0</v>
      </c>
      <c r="K24" s="497">
        <f t="shared" si="2"/>
        <v>0</v>
      </c>
      <c r="L24" s="497">
        <f t="shared" si="2"/>
        <v>0</v>
      </c>
      <c r="M24" s="497">
        <f t="shared" si="2"/>
        <v>0</v>
      </c>
      <c r="N24" s="497">
        <f t="shared" si="2"/>
        <v>0</v>
      </c>
      <c r="O24" s="497">
        <f t="shared" si="2"/>
        <v>0</v>
      </c>
      <c r="P24" s="497">
        <f t="shared" si="2"/>
        <v>0</v>
      </c>
      <c r="Q24" s="497">
        <f t="shared" si="2"/>
        <v>0</v>
      </c>
      <c r="R24" s="497">
        <f t="shared" si="2"/>
        <v>184</v>
      </c>
    </row>
    <row r="26" spans="1:18" ht="11.25" x14ac:dyDescent="0.15">
      <c r="C26" s="193" t="s">
        <v>36</v>
      </c>
      <c r="D26" s="193"/>
      <c r="E26" s="182"/>
      <c r="F26" s="199"/>
      <c r="G26" s="193" t="s">
        <v>37</v>
      </c>
      <c r="H26" s="193"/>
      <c r="I26" s="182"/>
      <c r="J26" s="193" t="s">
        <v>38</v>
      </c>
      <c r="K26" s="182"/>
      <c r="L26" s="184"/>
      <c r="M26" s="193" t="s">
        <v>39</v>
      </c>
      <c r="N26" s="182"/>
      <c r="O26" s="182"/>
      <c r="P26" s="195" t="s">
        <v>40</v>
      </c>
      <c r="Q26" s="184"/>
    </row>
    <row r="27" spans="1:18" ht="11.25" x14ac:dyDescent="0.15">
      <c r="C27" s="193" t="s">
        <v>41</v>
      </c>
      <c r="D27" s="193"/>
      <c r="E27" s="182"/>
      <c r="F27" s="199"/>
      <c r="G27" s="193" t="s">
        <v>42</v>
      </c>
      <c r="H27" s="193"/>
      <c r="I27" s="182"/>
      <c r="J27" s="193" t="s">
        <v>43</v>
      </c>
      <c r="K27" s="182"/>
      <c r="L27" s="184"/>
      <c r="M27" s="193" t="s">
        <v>44</v>
      </c>
      <c r="N27" s="182"/>
      <c r="O27" s="182"/>
      <c r="P27" s="193" t="s">
        <v>45</v>
      </c>
      <c r="Q27" s="184"/>
    </row>
    <row r="28" spans="1:18" ht="11.25" x14ac:dyDescent="0.15">
      <c r="C28" s="193" t="s">
        <v>46</v>
      </c>
      <c r="D28" s="193"/>
      <c r="E28" s="182"/>
      <c r="F28" s="199"/>
      <c r="G28" s="193" t="s">
        <v>47</v>
      </c>
      <c r="H28" s="193"/>
      <c r="I28" s="182"/>
      <c r="J28" s="195" t="s">
        <v>48</v>
      </c>
      <c r="K28" s="182"/>
      <c r="L28" s="184"/>
      <c r="M28" s="195" t="s">
        <v>49</v>
      </c>
      <c r="N28" s="182"/>
      <c r="O28" s="182"/>
      <c r="P28" s="195" t="s">
        <v>50</v>
      </c>
      <c r="Q28" s="184"/>
    </row>
    <row r="29" spans="1:18" x14ac:dyDescent="0.15">
      <c r="C29" s="302"/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2"/>
      <c r="O29" s="302"/>
      <c r="P29" s="302"/>
      <c r="Q29" s="302"/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workbookViewId="0">
      <selection activeCell="A38" sqref="A38:XFD53"/>
    </sheetView>
  </sheetViews>
  <sheetFormatPr baseColWidth="10" defaultRowHeight="15" x14ac:dyDescent="0.25"/>
  <cols>
    <col min="1" max="1" width="18.28515625" bestFit="1" customWidth="1"/>
    <col min="2" max="2" width="2.28515625" bestFit="1" customWidth="1"/>
    <col min="3" max="18" width="6.7109375" customWidth="1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217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630" t="s">
        <v>3</v>
      </c>
      <c r="B6" s="631"/>
      <c r="C6" s="632" t="s">
        <v>4</v>
      </c>
      <c r="D6" s="632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30" t="s">
        <v>11</v>
      </c>
      <c r="K6" s="330" t="s">
        <v>12</v>
      </c>
      <c r="L6" s="330" t="s">
        <v>13</v>
      </c>
      <c r="M6" s="330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s="214" customFormat="1" ht="9.9499999999999993" customHeight="1" x14ac:dyDescent="0.25">
      <c r="A7" s="837" t="s">
        <v>91</v>
      </c>
      <c r="B7" s="837" t="s">
        <v>21</v>
      </c>
      <c r="C7" s="215" t="s">
        <v>198</v>
      </c>
      <c r="D7" s="838" t="s">
        <v>198</v>
      </c>
      <c r="E7" s="215" t="s">
        <v>198</v>
      </c>
      <c r="F7" s="215" t="s">
        <v>198</v>
      </c>
      <c r="G7" s="215" t="s">
        <v>198</v>
      </c>
      <c r="H7" s="215" t="s">
        <v>198</v>
      </c>
      <c r="I7" s="215" t="s">
        <v>198</v>
      </c>
      <c r="J7" s="215" t="s">
        <v>198</v>
      </c>
      <c r="K7" s="215" t="s">
        <v>198</v>
      </c>
      <c r="L7" s="215" t="s">
        <v>198</v>
      </c>
      <c r="M7" s="838">
        <v>20</v>
      </c>
      <c r="N7" s="215" t="s">
        <v>198</v>
      </c>
      <c r="O7" s="215" t="s">
        <v>198</v>
      </c>
      <c r="P7" s="215" t="s">
        <v>198</v>
      </c>
      <c r="Q7" s="215" t="s">
        <v>198</v>
      </c>
      <c r="R7" s="214">
        <f>SUM(C7:Q7)</f>
        <v>20</v>
      </c>
    </row>
    <row r="8" spans="1:18" s="214" customFormat="1" ht="9.9499999999999993" customHeight="1" x14ac:dyDescent="0.25">
      <c r="A8" s="837" t="s">
        <v>91</v>
      </c>
      <c r="B8" s="837" t="s">
        <v>22</v>
      </c>
      <c r="C8" s="215" t="s">
        <v>198</v>
      </c>
      <c r="D8" s="838" t="s">
        <v>198</v>
      </c>
      <c r="E8" s="215" t="s">
        <v>198</v>
      </c>
      <c r="F8" s="215" t="s">
        <v>198</v>
      </c>
      <c r="G8" s="215" t="s">
        <v>198</v>
      </c>
      <c r="H8" s="215" t="s">
        <v>198</v>
      </c>
      <c r="I8" s="215" t="s">
        <v>198</v>
      </c>
      <c r="J8" s="215" t="s">
        <v>198</v>
      </c>
      <c r="K8" s="215" t="s">
        <v>198</v>
      </c>
      <c r="L8" s="215" t="s">
        <v>198</v>
      </c>
      <c r="M8" s="838">
        <v>7</v>
      </c>
      <c r="N8" s="215" t="s">
        <v>198</v>
      </c>
      <c r="O8" s="215" t="s">
        <v>198</v>
      </c>
      <c r="P8" s="215" t="s">
        <v>198</v>
      </c>
      <c r="Q8" s="215" t="s">
        <v>198</v>
      </c>
      <c r="R8" s="214">
        <f t="shared" ref="R8:R35" si="0">SUM(C8:Q8)</f>
        <v>7</v>
      </c>
    </row>
    <row r="9" spans="1:18" s="214" customFormat="1" ht="9.9499999999999993" customHeight="1" x14ac:dyDescent="0.25">
      <c r="A9" s="837" t="s">
        <v>92</v>
      </c>
      <c r="B9" s="837" t="s">
        <v>21</v>
      </c>
      <c r="C9" s="215" t="s">
        <v>198</v>
      </c>
      <c r="D9" s="838" t="s">
        <v>198</v>
      </c>
      <c r="E9" s="215" t="s">
        <v>198</v>
      </c>
      <c r="F9" s="215" t="s">
        <v>198</v>
      </c>
      <c r="G9" s="215" t="s">
        <v>198</v>
      </c>
      <c r="H9" s="215" t="s">
        <v>198</v>
      </c>
      <c r="I9" s="215" t="s">
        <v>198</v>
      </c>
      <c r="J9" s="215" t="s">
        <v>198</v>
      </c>
      <c r="K9" s="215" t="s">
        <v>198</v>
      </c>
      <c r="L9" s="215" t="s">
        <v>198</v>
      </c>
      <c r="M9" s="838">
        <v>106</v>
      </c>
      <c r="N9" s="215" t="s">
        <v>198</v>
      </c>
      <c r="O9" s="215" t="s">
        <v>198</v>
      </c>
      <c r="P9" s="215" t="s">
        <v>198</v>
      </c>
      <c r="Q9" s="215" t="s">
        <v>198</v>
      </c>
      <c r="R9" s="214">
        <f t="shared" si="0"/>
        <v>106</v>
      </c>
    </row>
    <row r="10" spans="1:18" s="214" customFormat="1" ht="9.9499999999999993" customHeight="1" x14ac:dyDescent="0.25">
      <c r="A10" s="837" t="s">
        <v>92</v>
      </c>
      <c r="B10" s="837" t="s">
        <v>22</v>
      </c>
      <c r="C10" s="215" t="s">
        <v>198</v>
      </c>
      <c r="D10" s="838" t="s">
        <v>198</v>
      </c>
      <c r="E10" s="215" t="s">
        <v>198</v>
      </c>
      <c r="F10" s="215" t="s">
        <v>198</v>
      </c>
      <c r="G10" s="215" t="s">
        <v>198</v>
      </c>
      <c r="H10" s="215" t="s">
        <v>198</v>
      </c>
      <c r="I10" s="215" t="s">
        <v>198</v>
      </c>
      <c r="J10" s="215" t="s">
        <v>198</v>
      </c>
      <c r="K10" s="215" t="s">
        <v>198</v>
      </c>
      <c r="L10" s="215" t="s">
        <v>198</v>
      </c>
      <c r="M10" s="838">
        <v>24</v>
      </c>
      <c r="N10" s="215" t="s">
        <v>198</v>
      </c>
      <c r="O10" s="215" t="s">
        <v>198</v>
      </c>
      <c r="P10" s="215" t="s">
        <v>198</v>
      </c>
      <c r="Q10" s="215" t="s">
        <v>198</v>
      </c>
      <c r="R10" s="214">
        <f t="shared" si="0"/>
        <v>24</v>
      </c>
    </row>
    <row r="11" spans="1:18" s="214" customFormat="1" ht="9.9499999999999993" customHeight="1" x14ac:dyDescent="0.25">
      <c r="A11" s="837" t="s">
        <v>77</v>
      </c>
      <c r="B11" s="837" t="s">
        <v>21</v>
      </c>
      <c r="C11" s="215" t="s">
        <v>198</v>
      </c>
      <c r="D11" s="838">
        <v>57</v>
      </c>
      <c r="E11" s="215" t="s">
        <v>198</v>
      </c>
      <c r="F11" s="215" t="s">
        <v>198</v>
      </c>
      <c r="G11" s="215" t="s">
        <v>198</v>
      </c>
      <c r="H11" s="215" t="s">
        <v>198</v>
      </c>
      <c r="I11" s="215" t="s">
        <v>198</v>
      </c>
      <c r="J11" s="215" t="s">
        <v>198</v>
      </c>
      <c r="K11" s="215" t="s">
        <v>198</v>
      </c>
      <c r="L11" s="215" t="s">
        <v>198</v>
      </c>
      <c r="M11" s="838">
        <v>248</v>
      </c>
      <c r="N11" s="215" t="s">
        <v>198</v>
      </c>
      <c r="O11" s="215" t="s">
        <v>198</v>
      </c>
      <c r="P11" s="215" t="s">
        <v>198</v>
      </c>
      <c r="Q11" s="215" t="s">
        <v>198</v>
      </c>
      <c r="R11" s="214">
        <f t="shared" si="0"/>
        <v>305</v>
      </c>
    </row>
    <row r="12" spans="1:18" s="214" customFormat="1" ht="9.9499999999999993" customHeight="1" x14ac:dyDescent="0.25">
      <c r="A12" s="837" t="s">
        <v>77</v>
      </c>
      <c r="B12" s="837" t="s">
        <v>22</v>
      </c>
      <c r="C12" s="215" t="s">
        <v>198</v>
      </c>
      <c r="D12" s="838">
        <v>30</v>
      </c>
      <c r="E12" s="215" t="s">
        <v>198</v>
      </c>
      <c r="F12" s="215" t="s">
        <v>198</v>
      </c>
      <c r="G12" s="215" t="s">
        <v>198</v>
      </c>
      <c r="H12" s="215" t="s">
        <v>198</v>
      </c>
      <c r="I12" s="215" t="s">
        <v>198</v>
      </c>
      <c r="J12" s="215" t="s">
        <v>198</v>
      </c>
      <c r="K12" s="215" t="s">
        <v>198</v>
      </c>
      <c r="L12" s="215" t="s">
        <v>198</v>
      </c>
      <c r="M12" s="838">
        <v>128</v>
      </c>
      <c r="N12" s="215" t="s">
        <v>198</v>
      </c>
      <c r="O12" s="215" t="s">
        <v>198</v>
      </c>
      <c r="P12" s="215" t="s">
        <v>198</v>
      </c>
      <c r="Q12" s="215" t="s">
        <v>198</v>
      </c>
      <c r="R12" s="214">
        <f t="shared" si="0"/>
        <v>158</v>
      </c>
    </row>
    <row r="13" spans="1:18" s="214" customFormat="1" ht="9.9499999999999993" customHeight="1" x14ac:dyDescent="0.25">
      <c r="A13" s="837" t="s">
        <v>54</v>
      </c>
      <c r="B13" s="837" t="s">
        <v>21</v>
      </c>
      <c r="C13" s="215" t="s">
        <v>198</v>
      </c>
      <c r="D13" s="838" t="s">
        <v>198</v>
      </c>
      <c r="E13" s="215" t="s">
        <v>198</v>
      </c>
      <c r="F13" s="215" t="s">
        <v>198</v>
      </c>
      <c r="G13" s="215" t="s">
        <v>198</v>
      </c>
      <c r="H13" s="215" t="s">
        <v>198</v>
      </c>
      <c r="I13" s="215" t="s">
        <v>198</v>
      </c>
      <c r="J13" s="215" t="s">
        <v>198</v>
      </c>
      <c r="K13" s="215" t="s">
        <v>198</v>
      </c>
      <c r="L13" s="215" t="s">
        <v>198</v>
      </c>
      <c r="M13" s="838">
        <v>54</v>
      </c>
      <c r="N13" s="215" t="s">
        <v>198</v>
      </c>
      <c r="O13" s="215" t="s">
        <v>198</v>
      </c>
      <c r="P13" s="215" t="s">
        <v>198</v>
      </c>
      <c r="Q13" s="215" t="s">
        <v>198</v>
      </c>
      <c r="R13" s="214">
        <f t="shared" si="0"/>
        <v>54</v>
      </c>
    </row>
    <row r="14" spans="1:18" s="214" customFormat="1" ht="9.9499999999999993" customHeight="1" x14ac:dyDescent="0.25">
      <c r="A14" s="837" t="s">
        <v>54</v>
      </c>
      <c r="B14" s="837" t="s">
        <v>22</v>
      </c>
      <c r="C14" s="215" t="s">
        <v>198</v>
      </c>
      <c r="D14" s="838" t="s">
        <v>198</v>
      </c>
      <c r="E14" s="215" t="s">
        <v>198</v>
      </c>
      <c r="F14" s="215" t="s">
        <v>198</v>
      </c>
      <c r="G14" s="215" t="s">
        <v>198</v>
      </c>
      <c r="H14" s="215" t="s">
        <v>198</v>
      </c>
      <c r="I14" s="215" t="s">
        <v>198</v>
      </c>
      <c r="J14" s="215" t="s">
        <v>198</v>
      </c>
      <c r="K14" s="215" t="s">
        <v>198</v>
      </c>
      <c r="L14" s="215" t="s">
        <v>198</v>
      </c>
      <c r="M14" s="838">
        <v>10</v>
      </c>
      <c r="N14" s="215" t="s">
        <v>198</v>
      </c>
      <c r="O14" s="215" t="s">
        <v>198</v>
      </c>
      <c r="P14" s="215" t="s">
        <v>198</v>
      </c>
      <c r="Q14" s="215" t="s">
        <v>198</v>
      </c>
      <c r="R14" s="214">
        <f t="shared" si="0"/>
        <v>10</v>
      </c>
    </row>
    <row r="15" spans="1:18" s="214" customFormat="1" ht="9.9499999999999993" customHeight="1" x14ac:dyDescent="0.25">
      <c r="A15" s="837" t="s">
        <v>127</v>
      </c>
      <c r="B15" s="837" t="s">
        <v>21</v>
      </c>
      <c r="C15" s="215" t="s">
        <v>198</v>
      </c>
      <c r="D15" s="838" t="s">
        <v>198</v>
      </c>
      <c r="E15" s="215" t="s">
        <v>198</v>
      </c>
      <c r="F15" s="215" t="s">
        <v>198</v>
      </c>
      <c r="G15" s="215" t="s">
        <v>198</v>
      </c>
      <c r="H15" s="215" t="s">
        <v>198</v>
      </c>
      <c r="I15" s="215" t="s">
        <v>198</v>
      </c>
      <c r="J15" s="215" t="s">
        <v>198</v>
      </c>
      <c r="K15" s="215" t="s">
        <v>198</v>
      </c>
      <c r="L15" s="215" t="s">
        <v>198</v>
      </c>
      <c r="M15" s="838">
        <v>98</v>
      </c>
      <c r="N15" s="215" t="s">
        <v>198</v>
      </c>
      <c r="O15" s="215" t="s">
        <v>198</v>
      </c>
      <c r="P15" s="215" t="s">
        <v>198</v>
      </c>
      <c r="Q15" s="215" t="s">
        <v>198</v>
      </c>
      <c r="R15" s="214">
        <f t="shared" si="0"/>
        <v>98</v>
      </c>
    </row>
    <row r="16" spans="1:18" s="214" customFormat="1" ht="9.9499999999999993" customHeight="1" x14ac:dyDescent="0.25">
      <c r="A16" s="837" t="s">
        <v>127</v>
      </c>
      <c r="B16" s="837" t="s">
        <v>22</v>
      </c>
      <c r="C16" s="215" t="s">
        <v>198</v>
      </c>
      <c r="D16" s="838" t="s">
        <v>198</v>
      </c>
      <c r="E16" s="215" t="s">
        <v>198</v>
      </c>
      <c r="F16" s="215" t="s">
        <v>198</v>
      </c>
      <c r="G16" s="215" t="s">
        <v>198</v>
      </c>
      <c r="H16" s="215" t="s">
        <v>198</v>
      </c>
      <c r="I16" s="215" t="s">
        <v>198</v>
      </c>
      <c r="J16" s="215" t="s">
        <v>198</v>
      </c>
      <c r="K16" s="215" t="s">
        <v>198</v>
      </c>
      <c r="L16" s="215" t="s">
        <v>198</v>
      </c>
      <c r="M16" s="838">
        <v>29</v>
      </c>
      <c r="N16" s="215" t="s">
        <v>198</v>
      </c>
      <c r="O16" s="215" t="s">
        <v>198</v>
      </c>
      <c r="P16" s="215" t="s">
        <v>198</v>
      </c>
      <c r="Q16" s="215" t="s">
        <v>198</v>
      </c>
      <c r="R16" s="214">
        <f t="shared" si="0"/>
        <v>29</v>
      </c>
    </row>
    <row r="17" spans="1:18" s="214" customFormat="1" ht="9.9499999999999993" customHeight="1" x14ac:dyDescent="0.25">
      <c r="A17" s="837" t="s">
        <v>115</v>
      </c>
      <c r="B17" s="837" t="s">
        <v>21</v>
      </c>
      <c r="C17" s="215" t="s">
        <v>198</v>
      </c>
      <c r="D17" s="838" t="s">
        <v>198</v>
      </c>
      <c r="E17" s="215" t="s">
        <v>198</v>
      </c>
      <c r="F17" s="215" t="s">
        <v>198</v>
      </c>
      <c r="G17" s="215" t="s">
        <v>198</v>
      </c>
      <c r="H17" s="215" t="s">
        <v>198</v>
      </c>
      <c r="I17" s="215" t="s">
        <v>198</v>
      </c>
      <c r="J17" s="215" t="s">
        <v>198</v>
      </c>
      <c r="K17" s="215" t="s">
        <v>198</v>
      </c>
      <c r="L17" s="215" t="s">
        <v>198</v>
      </c>
      <c r="M17" s="838">
        <v>49</v>
      </c>
      <c r="N17" s="215" t="s">
        <v>198</v>
      </c>
      <c r="O17" s="215" t="s">
        <v>198</v>
      </c>
      <c r="P17" s="215" t="s">
        <v>198</v>
      </c>
      <c r="Q17" s="215" t="s">
        <v>198</v>
      </c>
      <c r="R17" s="214">
        <f t="shared" si="0"/>
        <v>49</v>
      </c>
    </row>
    <row r="18" spans="1:18" s="214" customFormat="1" ht="9.9499999999999993" customHeight="1" x14ac:dyDescent="0.25">
      <c r="A18" s="837" t="s">
        <v>115</v>
      </c>
      <c r="B18" s="837" t="s">
        <v>22</v>
      </c>
      <c r="C18" s="215" t="s">
        <v>198</v>
      </c>
      <c r="D18" s="838" t="s">
        <v>198</v>
      </c>
      <c r="E18" s="215" t="s">
        <v>198</v>
      </c>
      <c r="F18" s="215" t="s">
        <v>198</v>
      </c>
      <c r="G18" s="215" t="s">
        <v>198</v>
      </c>
      <c r="H18" s="215" t="s">
        <v>198</v>
      </c>
      <c r="I18" s="215" t="s">
        <v>198</v>
      </c>
      <c r="J18" s="215" t="s">
        <v>198</v>
      </c>
      <c r="K18" s="215" t="s">
        <v>198</v>
      </c>
      <c r="L18" s="215" t="s">
        <v>198</v>
      </c>
      <c r="M18" s="838">
        <v>17</v>
      </c>
      <c r="N18" s="215" t="s">
        <v>198</v>
      </c>
      <c r="O18" s="215" t="s">
        <v>198</v>
      </c>
      <c r="P18" s="215" t="s">
        <v>198</v>
      </c>
      <c r="Q18" s="215" t="s">
        <v>198</v>
      </c>
      <c r="R18" s="214">
        <f t="shared" si="0"/>
        <v>17</v>
      </c>
    </row>
    <row r="19" spans="1:18" s="214" customFormat="1" ht="9.9499999999999993" customHeight="1" x14ac:dyDescent="0.25">
      <c r="A19" s="837" t="s">
        <v>116</v>
      </c>
      <c r="B19" s="837" t="s">
        <v>21</v>
      </c>
      <c r="C19" s="215" t="s">
        <v>198</v>
      </c>
      <c r="D19" s="838" t="s">
        <v>198</v>
      </c>
      <c r="E19" s="215" t="s">
        <v>198</v>
      </c>
      <c r="F19" s="215" t="s">
        <v>198</v>
      </c>
      <c r="G19" s="215" t="s">
        <v>198</v>
      </c>
      <c r="H19" s="215" t="s">
        <v>198</v>
      </c>
      <c r="I19" s="215" t="s">
        <v>198</v>
      </c>
      <c r="J19" s="215" t="s">
        <v>198</v>
      </c>
      <c r="K19" s="215" t="s">
        <v>198</v>
      </c>
      <c r="L19" s="215" t="s">
        <v>198</v>
      </c>
      <c r="M19" s="838">
        <v>5179</v>
      </c>
      <c r="N19" s="215" t="s">
        <v>198</v>
      </c>
      <c r="O19" s="215" t="s">
        <v>198</v>
      </c>
      <c r="P19" s="215" t="s">
        <v>198</v>
      </c>
      <c r="Q19" s="215" t="s">
        <v>198</v>
      </c>
      <c r="R19" s="214">
        <f t="shared" si="0"/>
        <v>5179</v>
      </c>
    </row>
    <row r="20" spans="1:18" s="214" customFormat="1" ht="9.9499999999999993" customHeight="1" x14ac:dyDescent="0.25">
      <c r="A20" s="837" t="s">
        <v>116</v>
      </c>
      <c r="B20" s="837" t="s">
        <v>22</v>
      </c>
      <c r="C20" s="215" t="s">
        <v>198</v>
      </c>
      <c r="D20" s="838" t="s">
        <v>198</v>
      </c>
      <c r="E20" s="215" t="s">
        <v>198</v>
      </c>
      <c r="F20" s="215" t="s">
        <v>198</v>
      </c>
      <c r="G20" s="215" t="s">
        <v>198</v>
      </c>
      <c r="H20" s="215" t="s">
        <v>198</v>
      </c>
      <c r="I20" s="215" t="s">
        <v>198</v>
      </c>
      <c r="J20" s="215" t="s">
        <v>198</v>
      </c>
      <c r="K20" s="215" t="s">
        <v>198</v>
      </c>
      <c r="L20" s="215" t="s">
        <v>198</v>
      </c>
      <c r="M20" s="838">
        <v>1325</v>
      </c>
      <c r="N20" s="215" t="s">
        <v>198</v>
      </c>
      <c r="O20" s="215" t="s">
        <v>198</v>
      </c>
      <c r="P20" s="215" t="s">
        <v>198</v>
      </c>
      <c r="Q20" s="215" t="s">
        <v>198</v>
      </c>
      <c r="R20" s="214">
        <f t="shared" si="0"/>
        <v>1325</v>
      </c>
    </row>
    <row r="21" spans="1:18" s="214" customFormat="1" ht="9.9499999999999993" customHeight="1" x14ac:dyDescent="0.25">
      <c r="A21" s="837" t="s">
        <v>128</v>
      </c>
      <c r="B21" s="837" t="s">
        <v>21</v>
      </c>
      <c r="C21" s="215" t="s">
        <v>198</v>
      </c>
      <c r="D21" s="838" t="s">
        <v>198</v>
      </c>
      <c r="E21" s="215" t="s">
        <v>198</v>
      </c>
      <c r="F21" s="215" t="s">
        <v>198</v>
      </c>
      <c r="G21" s="215" t="s">
        <v>198</v>
      </c>
      <c r="H21" s="215" t="s">
        <v>198</v>
      </c>
      <c r="I21" s="215" t="s">
        <v>198</v>
      </c>
      <c r="J21" s="215" t="s">
        <v>198</v>
      </c>
      <c r="K21" s="215" t="s">
        <v>198</v>
      </c>
      <c r="L21" s="215" t="s">
        <v>198</v>
      </c>
      <c r="M21" s="838">
        <v>1112</v>
      </c>
      <c r="N21" s="215" t="s">
        <v>198</v>
      </c>
      <c r="O21" s="215" t="s">
        <v>198</v>
      </c>
      <c r="P21" s="215" t="s">
        <v>198</v>
      </c>
      <c r="Q21" s="215" t="s">
        <v>198</v>
      </c>
      <c r="R21" s="214">
        <f t="shared" si="0"/>
        <v>1112</v>
      </c>
    </row>
    <row r="22" spans="1:18" s="214" customFormat="1" ht="9.9499999999999993" customHeight="1" x14ac:dyDescent="0.25">
      <c r="A22" s="837" t="s">
        <v>128</v>
      </c>
      <c r="B22" s="837" t="s">
        <v>22</v>
      </c>
      <c r="C22" s="215" t="s">
        <v>198</v>
      </c>
      <c r="D22" s="838" t="s">
        <v>198</v>
      </c>
      <c r="E22" s="215" t="s">
        <v>198</v>
      </c>
      <c r="F22" s="215" t="s">
        <v>198</v>
      </c>
      <c r="G22" s="215" t="s">
        <v>198</v>
      </c>
      <c r="H22" s="215" t="s">
        <v>198</v>
      </c>
      <c r="I22" s="215" t="s">
        <v>198</v>
      </c>
      <c r="J22" s="215" t="s">
        <v>198</v>
      </c>
      <c r="K22" s="215" t="s">
        <v>198</v>
      </c>
      <c r="L22" s="215" t="s">
        <v>198</v>
      </c>
      <c r="M22" s="838">
        <v>212</v>
      </c>
      <c r="N22" s="215" t="s">
        <v>198</v>
      </c>
      <c r="O22" s="215" t="s">
        <v>198</v>
      </c>
      <c r="P22" s="215" t="s">
        <v>198</v>
      </c>
      <c r="Q22" s="215" t="s">
        <v>198</v>
      </c>
      <c r="R22" s="214">
        <f t="shared" si="0"/>
        <v>212</v>
      </c>
    </row>
    <row r="23" spans="1:18" s="214" customFormat="1" ht="9.9499999999999993" customHeight="1" x14ac:dyDescent="0.25">
      <c r="A23" s="837" t="s">
        <v>66</v>
      </c>
      <c r="B23" s="837" t="s">
        <v>21</v>
      </c>
      <c r="C23" s="215" t="s">
        <v>198</v>
      </c>
      <c r="D23" s="838" t="s">
        <v>198</v>
      </c>
      <c r="E23" s="215" t="s">
        <v>198</v>
      </c>
      <c r="F23" s="215" t="s">
        <v>198</v>
      </c>
      <c r="G23" s="215" t="s">
        <v>198</v>
      </c>
      <c r="H23" s="215" t="s">
        <v>198</v>
      </c>
      <c r="I23" s="215" t="s">
        <v>198</v>
      </c>
      <c r="J23" s="215" t="s">
        <v>198</v>
      </c>
      <c r="K23" s="215" t="s">
        <v>198</v>
      </c>
      <c r="L23" s="215" t="s">
        <v>198</v>
      </c>
      <c r="M23" s="838">
        <v>1253</v>
      </c>
      <c r="N23" s="215" t="s">
        <v>198</v>
      </c>
      <c r="O23" s="215" t="s">
        <v>198</v>
      </c>
      <c r="P23" s="215" t="s">
        <v>198</v>
      </c>
      <c r="Q23" s="215" t="s">
        <v>198</v>
      </c>
      <c r="R23" s="214">
        <f t="shared" si="0"/>
        <v>1253</v>
      </c>
    </row>
    <row r="24" spans="1:18" s="214" customFormat="1" ht="9.9499999999999993" customHeight="1" x14ac:dyDescent="0.25">
      <c r="A24" s="839" t="s">
        <v>66</v>
      </c>
      <c r="B24" s="839" t="s">
        <v>22</v>
      </c>
      <c r="C24" s="226" t="s">
        <v>198</v>
      </c>
      <c r="D24" s="840" t="s">
        <v>198</v>
      </c>
      <c r="E24" s="226" t="s">
        <v>198</v>
      </c>
      <c r="F24" s="226" t="s">
        <v>198</v>
      </c>
      <c r="G24" s="226" t="s">
        <v>198</v>
      </c>
      <c r="H24" s="226" t="s">
        <v>198</v>
      </c>
      <c r="I24" s="226" t="s">
        <v>198</v>
      </c>
      <c r="J24" s="226" t="s">
        <v>198</v>
      </c>
      <c r="K24" s="226" t="s">
        <v>198</v>
      </c>
      <c r="L24" s="226" t="s">
        <v>198</v>
      </c>
      <c r="M24" s="840">
        <v>177</v>
      </c>
      <c r="N24" s="226" t="s">
        <v>198</v>
      </c>
      <c r="O24" s="226" t="s">
        <v>198</v>
      </c>
      <c r="P24" s="226" t="s">
        <v>198</v>
      </c>
      <c r="Q24" s="226" t="s">
        <v>198</v>
      </c>
      <c r="R24" s="229">
        <f t="shared" si="0"/>
        <v>177</v>
      </c>
    </row>
    <row r="25" spans="1:18" s="214" customFormat="1" ht="9.9499999999999993" customHeight="1" x14ac:dyDescent="0.25">
      <c r="A25" s="837"/>
      <c r="B25" s="837"/>
      <c r="C25" s="215"/>
      <c r="D25" s="838"/>
      <c r="E25" s="215"/>
      <c r="F25" s="215"/>
      <c r="G25" s="215"/>
      <c r="H25" s="215"/>
      <c r="I25" s="215"/>
      <c r="J25" s="215"/>
      <c r="K25" s="215"/>
      <c r="L25" s="215"/>
      <c r="M25" s="838"/>
      <c r="N25" s="215"/>
      <c r="O25" s="215"/>
      <c r="P25" s="215"/>
      <c r="Q25" s="215"/>
    </row>
    <row r="26" spans="1:18" s="214" customFormat="1" ht="9.9499999999999993" customHeight="1" x14ac:dyDescent="0.25">
      <c r="A26" s="837" t="s">
        <v>100</v>
      </c>
      <c r="B26" s="837" t="s">
        <v>21</v>
      </c>
      <c r="C26" s="215" t="s">
        <v>198</v>
      </c>
      <c r="D26" s="838">
        <v>2</v>
      </c>
      <c r="E26" s="215" t="s">
        <v>198</v>
      </c>
      <c r="F26" s="215" t="s">
        <v>198</v>
      </c>
      <c r="G26" s="215" t="s">
        <v>198</v>
      </c>
      <c r="H26" s="215" t="s">
        <v>198</v>
      </c>
      <c r="I26" s="215" t="s">
        <v>198</v>
      </c>
      <c r="J26" s="215" t="s">
        <v>198</v>
      </c>
      <c r="K26" s="215" t="s">
        <v>198</v>
      </c>
      <c r="L26" s="215" t="s">
        <v>198</v>
      </c>
      <c r="M26" s="838" t="s">
        <v>198</v>
      </c>
      <c r="N26" s="215" t="s">
        <v>198</v>
      </c>
      <c r="O26" s="215" t="s">
        <v>198</v>
      </c>
      <c r="P26" s="215" t="s">
        <v>198</v>
      </c>
      <c r="Q26" s="215" t="s">
        <v>198</v>
      </c>
      <c r="R26" s="214">
        <f t="shared" si="0"/>
        <v>2</v>
      </c>
    </row>
    <row r="27" spans="1:18" s="214" customFormat="1" ht="9.9499999999999993" customHeight="1" x14ac:dyDescent="0.25">
      <c r="A27" s="839" t="s">
        <v>100</v>
      </c>
      <c r="B27" s="839" t="s">
        <v>22</v>
      </c>
      <c r="C27" s="226" t="s">
        <v>198</v>
      </c>
      <c r="D27" s="840">
        <v>1</v>
      </c>
      <c r="E27" s="226" t="s">
        <v>198</v>
      </c>
      <c r="F27" s="226" t="s">
        <v>198</v>
      </c>
      <c r="G27" s="226" t="s">
        <v>198</v>
      </c>
      <c r="H27" s="226" t="s">
        <v>198</v>
      </c>
      <c r="I27" s="226" t="s">
        <v>198</v>
      </c>
      <c r="J27" s="226" t="s">
        <v>198</v>
      </c>
      <c r="K27" s="226" t="s">
        <v>198</v>
      </c>
      <c r="L27" s="226" t="s">
        <v>198</v>
      </c>
      <c r="M27" s="840" t="s">
        <v>198</v>
      </c>
      <c r="N27" s="226" t="s">
        <v>198</v>
      </c>
      <c r="O27" s="226" t="s">
        <v>198</v>
      </c>
      <c r="P27" s="226" t="s">
        <v>198</v>
      </c>
      <c r="Q27" s="226" t="s">
        <v>198</v>
      </c>
      <c r="R27" s="229">
        <f t="shared" si="0"/>
        <v>1</v>
      </c>
    </row>
    <row r="28" spans="1:18" s="214" customFormat="1" ht="9.9499999999999993" customHeight="1" x14ac:dyDescent="0.25">
      <c r="A28" s="837"/>
      <c r="B28" s="837"/>
      <c r="C28" s="215"/>
      <c r="D28" s="838"/>
      <c r="E28" s="215"/>
      <c r="F28" s="215"/>
      <c r="G28" s="215"/>
      <c r="H28" s="215"/>
      <c r="I28" s="215"/>
      <c r="J28" s="215"/>
      <c r="K28" s="215"/>
      <c r="L28" s="215"/>
      <c r="M28" s="838"/>
      <c r="N28" s="215"/>
      <c r="O28" s="215"/>
      <c r="P28" s="215"/>
      <c r="Q28" s="215"/>
    </row>
    <row r="29" spans="1:18" s="214" customFormat="1" ht="9.9499999999999993" customHeight="1" x14ac:dyDescent="0.25">
      <c r="A29" s="837" t="s">
        <v>28</v>
      </c>
      <c r="B29" s="837" t="s">
        <v>21</v>
      </c>
      <c r="C29" s="215" t="s">
        <v>198</v>
      </c>
      <c r="D29" s="838">
        <v>587</v>
      </c>
      <c r="E29" s="215" t="s">
        <v>198</v>
      </c>
      <c r="F29" s="215" t="s">
        <v>198</v>
      </c>
      <c r="G29" s="215" t="s">
        <v>198</v>
      </c>
      <c r="H29" s="215" t="s">
        <v>198</v>
      </c>
      <c r="I29" s="215" t="s">
        <v>198</v>
      </c>
      <c r="J29" s="215" t="s">
        <v>198</v>
      </c>
      <c r="K29" s="215" t="s">
        <v>198</v>
      </c>
      <c r="L29" s="215" t="s">
        <v>198</v>
      </c>
      <c r="M29" s="838" t="s">
        <v>198</v>
      </c>
      <c r="N29" s="215" t="s">
        <v>198</v>
      </c>
      <c r="O29" s="215" t="s">
        <v>198</v>
      </c>
      <c r="P29" s="215" t="s">
        <v>198</v>
      </c>
      <c r="Q29" s="215" t="s">
        <v>198</v>
      </c>
      <c r="R29" s="214">
        <f t="shared" si="0"/>
        <v>587</v>
      </c>
    </row>
    <row r="30" spans="1:18" s="214" customFormat="1" ht="9.9499999999999993" customHeight="1" x14ac:dyDescent="0.25">
      <c r="A30" s="839" t="s">
        <v>28</v>
      </c>
      <c r="B30" s="839" t="s">
        <v>22</v>
      </c>
      <c r="C30" s="226" t="s">
        <v>198</v>
      </c>
      <c r="D30" s="840">
        <v>361</v>
      </c>
      <c r="E30" s="226" t="s">
        <v>198</v>
      </c>
      <c r="F30" s="226" t="s">
        <v>198</v>
      </c>
      <c r="G30" s="226" t="s">
        <v>198</v>
      </c>
      <c r="H30" s="226" t="s">
        <v>198</v>
      </c>
      <c r="I30" s="226" t="s">
        <v>198</v>
      </c>
      <c r="J30" s="226" t="s">
        <v>198</v>
      </c>
      <c r="K30" s="226" t="s">
        <v>198</v>
      </c>
      <c r="L30" s="226" t="s">
        <v>198</v>
      </c>
      <c r="M30" s="840" t="s">
        <v>198</v>
      </c>
      <c r="N30" s="226" t="s">
        <v>198</v>
      </c>
      <c r="O30" s="226" t="s">
        <v>198</v>
      </c>
      <c r="P30" s="226" t="s">
        <v>198</v>
      </c>
      <c r="Q30" s="226" t="s">
        <v>198</v>
      </c>
      <c r="R30" s="229">
        <f t="shared" si="0"/>
        <v>361</v>
      </c>
    </row>
    <row r="31" spans="1:18" s="214" customFormat="1" ht="9.9499999999999993" customHeight="1" x14ac:dyDescent="0.25">
      <c r="A31" s="837"/>
      <c r="B31" s="837"/>
      <c r="C31" s="215"/>
      <c r="D31" s="838"/>
      <c r="E31" s="215"/>
      <c r="F31" s="215"/>
      <c r="G31" s="215"/>
      <c r="H31" s="215"/>
      <c r="I31" s="215"/>
      <c r="J31" s="215"/>
      <c r="K31" s="215"/>
      <c r="L31" s="215"/>
      <c r="M31" s="838"/>
      <c r="N31" s="215"/>
      <c r="O31" s="215"/>
      <c r="P31" s="215"/>
      <c r="Q31" s="215"/>
    </row>
    <row r="32" spans="1:18" s="214" customFormat="1" ht="9.9499999999999993" customHeight="1" x14ac:dyDescent="0.25">
      <c r="A32" s="837" t="s">
        <v>121</v>
      </c>
      <c r="B32" s="837" t="s">
        <v>21</v>
      </c>
      <c r="C32" s="215" t="s">
        <v>198</v>
      </c>
      <c r="D32" s="838">
        <v>13</v>
      </c>
      <c r="E32" s="215" t="s">
        <v>198</v>
      </c>
      <c r="F32" s="215" t="s">
        <v>198</v>
      </c>
      <c r="G32" s="215" t="s">
        <v>198</v>
      </c>
      <c r="H32" s="215" t="s">
        <v>198</v>
      </c>
      <c r="I32" s="215" t="s">
        <v>198</v>
      </c>
      <c r="J32" s="215" t="s">
        <v>198</v>
      </c>
      <c r="K32" s="215" t="s">
        <v>198</v>
      </c>
      <c r="L32" s="215" t="s">
        <v>198</v>
      </c>
      <c r="M32" s="838" t="s">
        <v>198</v>
      </c>
      <c r="N32" s="215" t="s">
        <v>198</v>
      </c>
      <c r="O32" s="215" t="s">
        <v>198</v>
      </c>
      <c r="P32" s="215" t="s">
        <v>198</v>
      </c>
      <c r="Q32" s="215" t="s">
        <v>198</v>
      </c>
      <c r="R32" s="214">
        <f t="shared" si="0"/>
        <v>13</v>
      </c>
    </row>
    <row r="33" spans="1:18" s="214" customFormat="1" ht="9.9499999999999993" customHeight="1" x14ac:dyDescent="0.25">
      <c r="A33" s="839" t="s">
        <v>121</v>
      </c>
      <c r="B33" s="839" t="s">
        <v>22</v>
      </c>
      <c r="C33" s="226" t="s">
        <v>198</v>
      </c>
      <c r="D33" s="840">
        <v>10</v>
      </c>
      <c r="E33" s="226" t="s">
        <v>198</v>
      </c>
      <c r="F33" s="226" t="s">
        <v>198</v>
      </c>
      <c r="G33" s="226" t="s">
        <v>198</v>
      </c>
      <c r="H33" s="226" t="s">
        <v>198</v>
      </c>
      <c r="I33" s="226" t="s">
        <v>198</v>
      </c>
      <c r="J33" s="226" t="s">
        <v>198</v>
      </c>
      <c r="K33" s="226" t="s">
        <v>198</v>
      </c>
      <c r="L33" s="226" t="s">
        <v>198</v>
      </c>
      <c r="M33" s="840" t="s">
        <v>198</v>
      </c>
      <c r="N33" s="226" t="s">
        <v>198</v>
      </c>
      <c r="O33" s="226" t="s">
        <v>198</v>
      </c>
      <c r="P33" s="226" t="s">
        <v>198</v>
      </c>
      <c r="Q33" s="226" t="s">
        <v>198</v>
      </c>
      <c r="R33" s="229">
        <f t="shared" si="0"/>
        <v>10</v>
      </c>
    </row>
    <row r="34" spans="1:18" s="214" customFormat="1" ht="9.9499999999999993" customHeight="1" x14ac:dyDescent="0.25">
      <c r="A34" s="837"/>
      <c r="B34" s="837"/>
      <c r="C34" s="215"/>
      <c r="D34" s="838"/>
      <c r="E34" s="215"/>
      <c r="F34" s="215"/>
      <c r="G34" s="215"/>
      <c r="H34" s="215"/>
      <c r="I34" s="215"/>
      <c r="J34" s="215"/>
      <c r="K34" s="215"/>
      <c r="L34" s="215"/>
      <c r="M34" s="838"/>
      <c r="N34" s="215"/>
      <c r="O34" s="215"/>
      <c r="P34" s="215"/>
      <c r="Q34" s="215"/>
    </row>
    <row r="35" spans="1:18" s="214" customFormat="1" ht="9.9499999999999993" customHeight="1" x14ac:dyDescent="0.25">
      <c r="A35" s="837" t="s">
        <v>142</v>
      </c>
      <c r="B35" s="837" t="s">
        <v>21</v>
      </c>
      <c r="C35" s="215" t="s">
        <v>198</v>
      </c>
      <c r="D35" s="838">
        <v>102</v>
      </c>
      <c r="E35" s="215" t="s">
        <v>198</v>
      </c>
      <c r="F35" s="215" t="s">
        <v>198</v>
      </c>
      <c r="G35" s="215" t="s">
        <v>198</v>
      </c>
      <c r="H35" s="215" t="s">
        <v>198</v>
      </c>
      <c r="I35" s="215" t="s">
        <v>198</v>
      </c>
      <c r="J35" s="215" t="s">
        <v>198</v>
      </c>
      <c r="K35" s="215" t="s">
        <v>198</v>
      </c>
      <c r="L35" s="215" t="s">
        <v>198</v>
      </c>
      <c r="M35" s="838" t="s">
        <v>198</v>
      </c>
      <c r="N35" s="215" t="s">
        <v>198</v>
      </c>
      <c r="O35" s="215" t="s">
        <v>198</v>
      </c>
      <c r="P35" s="215" t="s">
        <v>198</v>
      </c>
      <c r="Q35" s="215" t="s">
        <v>198</v>
      </c>
      <c r="R35" s="214">
        <f t="shared" si="0"/>
        <v>102</v>
      </c>
    </row>
    <row r="36" spans="1:18" s="214" customFormat="1" ht="9.9499999999999993" customHeight="1" x14ac:dyDescent="0.25">
      <c r="A36" s="839" t="s">
        <v>142</v>
      </c>
      <c r="B36" s="839" t="s">
        <v>22</v>
      </c>
      <c r="C36" s="226" t="s">
        <v>198</v>
      </c>
      <c r="D36" s="840">
        <v>41</v>
      </c>
      <c r="E36" s="226" t="s">
        <v>198</v>
      </c>
      <c r="F36" s="226" t="s">
        <v>198</v>
      </c>
      <c r="G36" s="226" t="s">
        <v>198</v>
      </c>
      <c r="H36" s="226" t="s">
        <v>198</v>
      </c>
      <c r="I36" s="226" t="s">
        <v>198</v>
      </c>
      <c r="J36" s="226" t="s">
        <v>198</v>
      </c>
      <c r="K36" s="226" t="s">
        <v>198</v>
      </c>
      <c r="L36" s="226" t="s">
        <v>198</v>
      </c>
      <c r="M36" s="840" t="s">
        <v>198</v>
      </c>
      <c r="N36" s="226" t="s">
        <v>198</v>
      </c>
      <c r="O36" s="226" t="s">
        <v>198</v>
      </c>
      <c r="P36" s="226" t="s">
        <v>198</v>
      </c>
      <c r="Q36" s="226" t="s">
        <v>198</v>
      </c>
      <c r="R36" s="229">
        <f>SUM(C36:Q36)</f>
        <v>41</v>
      </c>
    </row>
    <row r="37" spans="1:18" s="214" customFormat="1" ht="9.9499999999999993" customHeight="1" x14ac:dyDescent="0.25"/>
    <row r="38" spans="1:18" s="302" customFormat="1" ht="9.9499999999999993" customHeight="1" x14ac:dyDescent="0.15">
      <c r="A38" s="633" t="s">
        <v>30</v>
      </c>
      <c r="B38" s="641" t="s">
        <v>21</v>
      </c>
      <c r="C38" s="636">
        <v>0</v>
      </c>
      <c r="D38" s="636">
        <v>57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8119</v>
      </c>
      <c r="N38" s="636">
        <v>0</v>
      </c>
      <c r="O38" s="636">
        <v>0</v>
      </c>
      <c r="P38" s="636">
        <v>0</v>
      </c>
      <c r="Q38" s="636">
        <v>0</v>
      </c>
      <c r="R38" s="636">
        <v>8176</v>
      </c>
    </row>
    <row r="39" spans="1:18" s="302" customFormat="1" ht="9.9499999999999993" customHeight="1" x14ac:dyDescent="0.15">
      <c r="A39" s="633"/>
      <c r="B39" s="641" t="s">
        <v>22</v>
      </c>
      <c r="C39" s="636">
        <v>0</v>
      </c>
      <c r="D39" s="636">
        <v>30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1929</v>
      </c>
      <c r="N39" s="636">
        <v>0</v>
      </c>
      <c r="O39" s="636">
        <v>0</v>
      </c>
      <c r="P39" s="636">
        <v>0</v>
      </c>
      <c r="Q39" s="636">
        <v>0</v>
      </c>
      <c r="R39" s="636">
        <v>1959</v>
      </c>
    </row>
    <row r="40" spans="1:18" s="302" customFormat="1" ht="9.9499999999999993" customHeight="1" x14ac:dyDescent="0.15">
      <c r="A40" s="633" t="s">
        <v>31</v>
      </c>
      <c r="B40" s="641" t="s">
        <v>21</v>
      </c>
      <c r="C40" s="636">
        <v>0</v>
      </c>
      <c r="D40" s="636">
        <v>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2</v>
      </c>
    </row>
    <row r="41" spans="1:18" s="302" customFormat="1" ht="9.9499999999999993" customHeight="1" x14ac:dyDescent="0.15">
      <c r="A41" s="633"/>
      <c r="B41" s="641" t="s">
        <v>22</v>
      </c>
      <c r="C41" s="636">
        <v>0</v>
      </c>
      <c r="D41" s="636">
        <v>1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1</v>
      </c>
    </row>
    <row r="42" spans="1:18" s="302" customFormat="1" ht="9.9499999999999993" customHeight="1" x14ac:dyDescent="0.15">
      <c r="A42" s="642" t="s">
        <v>32</v>
      </c>
      <c r="B42" s="641" t="s">
        <v>21</v>
      </c>
      <c r="C42" s="635">
        <v>0</v>
      </c>
      <c r="D42" s="635">
        <v>587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587</v>
      </c>
    </row>
    <row r="43" spans="1:18" s="302" customFormat="1" ht="9.9499999999999993" customHeight="1" x14ac:dyDescent="0.15">
      <c r="A43" s="642"/>
      <c r="B43" s="641" t="s">
        <v>22</v>
      </c>
      <c r="C43" s="635">
        <v>0</v>
      </c>
      <c r="D43" s="635">
        <v>361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361</v>
      </c>
    </row>
    <row r="44" spans="1:18" s="302" customFormat="1" ht="9.9499999999999993" customHeight="1" x14ac:dyDescent="0.15">
      <c r="A44" s="642" t="s">
        <v>33</v>
      </c>
      <c r="B44" s="641" t="s">
        <v>21</v>
      </c>
      <c r="C44" s="643">
        <v>0</v>
      </c>
      <c r="D44" s="643">
        <v>13</v>
      </c>
      <c r="E44" s="643">
        <v>0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0</v>
      </c>
      <c r="N44" s="643">
        <v>0</v>
      </c>
      <c r="O44" s="643">
        <v>0</v>
      </c>
      <c r="P44" s="643">
        <v>0</v>
      </c>
      <c r="Q44" s="643">
        <v>0</v>
      </c>
      <c r="R44" s="643">
        <v>13</v>
      </c>
    </row>
    <row r="45" spans="1:18" s="302" customFormat="1" ht="9.9499999999999993" customHeight="1" x14ac:dyDescent="0.15">
      <c r="A45" s="642"/>
      <c r="B45" s="641" t="s">
        <v>22</v>
      </c>
      <c r="C45" s="643">
        <v>0</v>
      </c>
      <c r="D45" s="643">
        <v>10</v>
      </c>
      <c r="E45" s="643">
        <v>0</v>
      </c>
      <c r="F45" s="643">
        <v>0</v>
      </c>
      <c r="G45" s="643">
        <v>0</v>
      </c>
      <c r="H45" s="643">
        <v>0</v>
      </c>
      <c r="I45" s="643">
        <v>0</v>
      </c>
      <c r="J45" s="643">
        <v>0</v>
      </c>
      <c r="K45" s="643">
        <v>0</v>
      </c>
      <c r="L45" s="643">
        <v>0</v>
      </c>
      <c r="M45" s="643">
        <v>0</v>
      </c>
      <c r="N45" s="643">
        <v>0</v>
      </c>
      <c r="O45" s="643">
        <v>0</v>
      </c>
      <c r="P45" s="643">
        <v>0</v>
      </c>
      <c r="Q45" s="643">
        <v>0</v>
      </c>
      <c r="R45" s="643">
        <v>10</v>
      </c>
    </row>
    <row r="46" spans="1:18" s="302" customFormat="1" ht="9.9499999999999993" customHeight="1" x14ac:dyDescent="0.15">
      <c r="A46" s="302" t="s">
        <v>34</v>
      </c>
      <c r="B46" s="641" t="s">
        <v>21</v>
      </c>
      <c r="C46" s="113">
        <v>0</v>
      </c>
      <c r="D46" s="113">
        <v>102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102</v>
      </c>
    </row>
    <row r="47" spans="1:18" s="302" customFormat="1" ht="9.9499999999999993" customHeight="1" x14ac:dyDescent="0.15">
      <c r="B47" s="641" t="s">
        <v>22</v>
      </c>
      <c r="C47" s="113">
        <v>0</v>
      </c>
      <c r="D47" s="113">
        <v>41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41</v>
      </c>
    </row>
    <row r="48" spans="1:18" s="302" customFormat="1" ht="11.25" customHeight="1" x14ac:dyDescent="0.15">
      <c r="A48" s="356" t="s">
        <v>35</v>
      </c>
      <c r="B48" s="644" t="s">
        <v>21</v>
      </c>
      <c r="C48" s="496">
        <v>0</v>
      </c>
      <c r="D48" s="496">
        <v>761</v>
      </c>
      <c r="E48" s="496">
        <v>0</v>
      </c>
      <c r="F48" s="496">
        <v>0</v>
      </c>
      <c r="G48" s="496">
        <v>0</v>
      </c>
      <c r="H48" s="496">
        <v>0</v>
      </c>
      <c r="I48" s="496">
        <v>0</v>
      </c>
      <c r="J48" s="496">
        <v>0</v>
      </c>
      <c r="K48" s="496">
        <v>0</v>
      </c>
      <c r="L48" s="496">
        <v>0</v>
      </c>
      <c r="M48" s="496">
        <v>8119</v>
      </c>
      <c r="N48" s="496">
        <v>0</v>
      </c>
      <c r="O48" s="496">
        <v>0</v>
      </c>
      <c r="P48" s="496">
        <v>0</v>
      </c>
      <c r="Q48" s="496">
        <v>0</v>
      </c>
      <c r="R48" s="496">
        <v>8880</v>
      </c>
    </row>
    <row r="49" spans="1:18" s="302" customFormat="1" ht="11.25" customHeight="1" x14ac:dyDescent="0.15">
      <c r="A49" s="353"/>
      <c r="B49" s="645" t="s">
        <v>22</v>
      </c>
      <c r="C49" s="497">
        <v>0</v>
      </c>
      <c r="D49" s="497">
        <v>443</v>
      </c>
      <c r="E49" s="497">
        <v>0</v>
      </c>
      <c r="F49" s="497">
        <v>0</v>
      </c>
      <c r="G49" s="497">
        <v>0</v>
      </c>
      <c r="H49" s="497">
        <v>0</v>
      </c>
      <c r="I49" s="497">
        <v>0</v>
      </c>
      <c r="J49" s="497">
        <v>0</v>
      </c>
      <c r="K49" s="497">
        <v>0</v>
      </c>
      <c r="L49" s="497">
        <v>0</v>
      </c>
      <c r="M49" s="497">
        <v>1929</v>
      </c>
      <c r="N49" s="497">
        <v>0</v>
      </c>
      <c r="O49" s="497">
        <v>0</v>
      </c>
      <c r="P49" s="497">
        <v>0</v>
      </c>
      <c r="Q49" s="497">
        <v>0</v>
      </c>
      <c r="R49" s="497">
        <v>2372</v>
      </c>
    </row>
    <row r="50" spans="1:18" s="302" customFormat="1" ht="9" x14ac:dyDescent="0.15">
      <c r="B50" s="323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 s="302" customFormat="1" ht="11.25" x14ac:dyDescent="0.15">
      <c r="B51" s="323"/>
      <c r="C51" s="193" t="s">
        <v>36</v>
      </c>
      <c r="D51" s="193"/>
      <c r="E51" s="182"/>
      <c r="F51" s="199"/>
      <c r="G51" s="193" t="s">
        <v>37</v>
      </c>
      <c r="H51" s="193"/>
      <c r="I51" s="182"/>
      <c r="J51" s="193" t="s">
        <v>38</v>
      </c>
      <c r="K51" s="182"/>
      <c r="L51" s="184"/>
      <c r="M51" s="193" t="s">
        <v>39</v>
      </c>
      <c r="N51" s="182"/>
      <c r="O51" s="182"/>
      <c r="P51" s="195" t="s">
        <v>40</v>
      </c>
      <c r="Q51" s="184"/>
      <c r="R51" s="349"/>
    </row>
    <row r="52" spans="1:18" s="302" customFormat="1" ht="11.25" x14ac:dyDescent="0.15">
      <c r="B52" s="323"/>
      <c r="C52" s="193" t="s">
        <v>41</v>
      </c>
      <c r="D52" s="193"/>
      <c r="E52" s="182"/>
      <c r="F52" s="199"/>
      <c r="G52" s="193" t="s">
        <v>42</v>
      </c>
      <c r="H52" s="193"/>
      <c r="I52" s="182"/>
      <c r="J52" s="193" t="s">
        <v>43</v>
      </c>
      <c r="K52" s="182"/>
      <c r="L52" s="184"/>
      <c r="M52" s="193" t="s">
        <v>44</v>
      </c>
      <c r="N52" s="182"/>
      <c r="O52" s="182"/>
      <c r="P52" s="193" t="s">
        <v>45</v>
      </c>
      <c r="Q52" s="184"/>
      <c r="R52" s="349"/>
    </row>
    <row r="53" spans="1:18" s="302" customFormat="1" ht="11.25" x14ac:dyDescent="0.15">
      <c r="B53" s="323"/>
      <c r="C53" s="193" t="s">
        <v>46</v>
      </c>
      <c r="D53" s="193"/>
      <c r="E53" s="182"/>
      <c r="F53" s="199"/>
      <c r="G53" s="193" t="s">
        <v>47</v>
      </c>
      <c r="H53" s="193"/>
      <c r="I53" s="182"/>
      <c r="J53" s="195" t="s">
        <v>48</v>
      </c>
      <c r="K53" s="182"/>
      <c r="L53" s="184"/>
      <c r="M53" s="195" t="s">
        <v>49</v>
      </c>
      <c r="N53" s="182"/>
      <c r="O53" s="182"/>
      <c r="P53" s="195" t="s">
        <v>50</v>
      </c>
      <c r="Q53" s="184"/>
      <c r="R53" s="349"/>
    </row>
    <row r="54" spans="1:18" s="302" customFormat="1" ht="9" x14ac:dyDescent="0.15">
      <c r="B54" s="323"/>
      <c r="R54" s="34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7" fitToHeight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7"/>
  <sheetViews>
    <sheetView workbookViewId="0">
      <selection sqref="A1:R1"/>
    </sheetView>
  </sheetViews>
  <sheetFormatPr baseColWidth="10" defaultRowHeight="15" x14ac:dyDescent="0.25"/>
  <cols>
    <col min="1" max="1" width="18.28515625" bestFit="1" customWidth="1"/>
    <col min="2" max="2" width="2.28515625" bestFit="1" customWidth="1"/>
    <col min="3" max="18" width="6.7109375" customWidth="1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218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A5" s="646"/>
      <c r="B5" s="730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</row>
    <row r="6" spans="1:18" s="392" customFormat="1" ht="11.25" customHeight="1" x14ac:dyDescent="0.2">
      <c r="A6" s="841" t="s">
        <v>3</v>
      </c>
      <c r="B6" s="842"/>
      <c r="C6" s="843" t="s">
        <v>4</v>
      </c>
      <c r="D6" s="843" t="s">
        <v>5</v>
      </c>
      <c r="E6" s="727" t="s">
        <v>6</v>
      </c>
      <c r="F6" s="727" t="s">
        <v>7</v>
      </c>
      <c r="G6" s="727" t="s">
        <v>8</v>
      </c>
      <c r="H6" s="727" t="s">
        <v>9</v>
      </c>
      <c r="I6" s="727" t="s">
        <v>10</v>
      </c>
      <c r="J6" s="727" t="s">
        <v>11</v>
      </c>
      <c r="K6" s="727" t="s">
        <v>12</v>
      </c>
      <c r="L6" s="727" t="s">
        <v>13</v>
      </c>
      <c r="M6" s="727" t="s">
        <v>14</v>
      </c>
      <c r="N6" s="476" t="s">
        <v>15</v>
      </c>
      <c r="O6" s="476" t="s">
        <v>16</v>
      </c>
      <c r="P6" s="476" t="s">
        <v>17</v>
      </c>
      <c r="Q6" s="476" t="s">
        <v>18</v>
      </c>
      <c r="R6" s="476" t="s">
        <v>19</v>
      </c>
    </row>
    <row r="7" spans="1:18" s="214" customFormat="1" ht="9.9499999999999993" customHeight="1" x14ac:dyDescent="0.25">
      <c r="A7" s="844" t="s">
        <v>91</v>
      </c>
      <c r="B7" s="844" t="s">
        <v>21</v>
      </c>
      <c r="C7" s="216" t="s">
        <v>198</v>
      </c>
      <c r="D7" s="845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216" t="s">
        <v>198</v>
      </c>
      <c r="K7" s="216" t="s">
        <v>198</v>
      </c>
      <c r="L7" s="216" t="s">
        <v>198</v>
      </c>
      <c r="M7" s="845">
        <v>20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20</v>
      </c>
    </row>
    <row r="8" spans="1:18" s="214" customFormat="1" ht="9.9499999999999993" customHeight="1" x14ac:dyDescent="0.25">
      <c r="A8" s="844" t="s">
        <v>91</v>
      </c>
      <c r="B8" s="844" t="s">
        <v>22</v>
      </c>
      <c r="C8" s="216" t="s">
        <v>198</v>
      </c>
      <c r="D8" s="845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16" t="s">
        <v>198</v>
      </c>
      <c r="J8" s="216" t="s">
        <v>198</v>
      </c>
      <c r="K8" s="216" t="s">
        <v>198</v>
      </c>
      <c r="L8" s="216" t="s">
        <v>198</v>
      </c>
      <c r="M8" s="845">
        <v>7</v>
      </c>
      <c r="N8" s="216" t="s">
        <v>198</v>
      </c>
      <c r="O8" s="216" t="s">
        <v>198</v>
      </c>
      <c r="P8" s="216" t="s">
        <v>198</v>
      </c>
      <c r="Q8" s="216" t="s">
        <v>198</v>
      </c>
      <c r="R8" s="199">
        <f t="shared" ref="R8:R36" si="0">SUM(C8:Q8)</f>
        <v>7</v>
      </c>
    </row>
    <row r="9" spans="1:18" s="214" customFormat="1" ht="9.9499999999999993" customHeight="1" x14ac:dyDescent="0.25">
      <c r="A9" s="844" t="s">
        <v>92</v>
      </c>
      <c r="B9" s="844" t="s">
        <v>21</v>
      </c>
      <c r="C9" s="216" t="s">
        <v>198</v>
      </c>
      <c r="D9" s="845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16" t="s">
        <v>198</v>
      </c>
      <c r="J9" s="216" t="s">
        <v>198</v>
      </c>
      <c r="K9" s="216" t="s">
        <v>198</v>
      </c>
      <c r="L9" s="216" t="s">
        <v>198</v>
      </c>
      <c r="M9" s="845">
        <v>106</v>
      </c>
      <c r="N9" s="216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106</v>
      </c>
    </row>
    <row r="10" spans="1:18" s="214" customFormat="1" ht="9.9499999999999993" customHeight="1" x14ac:dyDescent="0.25">
      <c r="A10" s="844" t="s">
        <v>92</v>
      </c>
      <c r="B10" s="844" t="s">
        <v>22</v>
      </c>
      <c r="C10" s="216" t="s">
        <v>198</v>
      </c>
      <c r="D10" s="845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216" t="s">
        <v>198</v>
      </c>
      <c r="K10" s="216" t="s">
        <v>198</v>
      </c>
      <c r="L10" s="216" t="s">
        <v>198</v>
      </c>
      <c r="M10" s="845">
        <v>24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24</v>
      </c>
    </row>
    <row r="11" spans="1:18" s="214" customFormat="1" ht="9.9499999999999993" customHeight="1" x14ac:dyDescent="0.25">
      <c r="A11" s="844" t="s">
        <v>77</v>
      </c>
      <c r="B11" s="844" t="s">
        <v>21</v>
      </c>
      <c r="C11" s="216" t="s">
        <v>198</v>
      </c>
      <c r="D11" s="845">
        <v>57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216" t="s">
        <v>198</v>
      </c>
      <c r="K11" s="216" t="s">
        <v>198</v>
      </c>
      <c r="L11" s="216" t="s">
        <v>198</v>
      </c>
      <c r="M11" s="845">
        <v>248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305</v>
      </c>
    </row>
    <row r="12" spans="1:18" s="214" customFormat="1" ht="9.9499999999999993" customHeight="1" x14ac:dyDescent="0.25">
      <c r="A12" s="844" t="s">
        <v>77</v>
      </c>
      <c r="B12" s="844" t="s">
        <v>22</v>
      </c>
      <c r="C12" s="216" t="s">
        <v>198</v>
      </c>
      <c r="D12" s="845">
        <v>30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16" t="s">
        <v>198</v>
      </c>
      <c r="J12" s="216" t="s">
        <v>198</v>
      </c>
      <c r="K12" s="216" t="s">
        <v>198</v>
      </c>
      <c r="L12" s="216" t="s">
        <v>198</v>
      </c>
      <c r="M12" s="845">
        <v>128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158</v>
      </c>
    </row>
    <row r="13" spans="1:18" s="214" customFormat="1" ht="9.9499999999999993" customHeight="1" x14ac:dyDescent="0.25">
      <c r="A13" s="844" t="s">
        <v>54</v>
      </c>
      <c r="B13" s="844" t="s">
        <v>21</v>
      </c>
      <c r="C13" s="216" t="s">
        <v>198</v>
      </c>
      <c r="D13" s="845" t="s">
        <v>198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16" t="s">
        <v>198</v>
      </c>
      <c r="J13" s="216" t="s">
        <v>198</v>
      </c>
      <c r="K13" s="216" t="s">
        <v>198</v>
      </c>
      <c r="L13" s="216" t="s">
        <v>198</v>
      </c>
      <c r="M13" s="845">
        <v>54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54</v>
      </c>
    </row>
    <row r="14" spans="1:18" s="214" customFormat="1" ht="9.9499999999999993" customHeight="1" x14ac:dyDescent="0.25">
      <c r="A14" s="844" t="s">
        <v>54</v>
      </c>
      <c r="B14" s="844" t="s">
        <v>22</v>
      </c>
      <c r="C14" s="216" t="s">
        <v>198</v>
      </c>
      <c r="D14" s="845" t="s">
        <v>198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216" t="s">
        <v>198</v>
      </c>
      <c r="K14" s="216" t="s">
        <v>198</v>
      </c>
      <c r="L14" s="216" t="s">
        <v>198</v>
      </c>
      <c r="M14" s="845">
        <v>10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10</v>
      </c>
    </row>
    <row r="15" spans="1:18" s="214" customFormat="1" ht="9.9499999999999993" customHeight="1" x14ac:dyDescent="0.25">
      <c r="A15" s="844" t="s">
        <v>127</v>
      </c>
      <c r="B15" s="844" t="s">
        <v>21</v>
      </c>
      <c r="C15" s="216" t="s">
        <v>198</v>
      </c>
      <c r="D15" s="845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216" t="s">
        <v>198</v>
      </c>
      <c r="K15" s="216" t="s">
        <v>198</v>
      </c>
      <c r="L15" s="216" t="s">
        <v>198</v>
      </c>
      <c r="M15" s="845">
        <v>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98</v>
      </c>
    </row>
    <row r="16" spans="1:18" s="214" customFormat="1" ht="9.9499999999999993" customHeight="1" x14ac:dyDescent="0.25">
      <c r="A16" s="844" t="s">
        <v>127</v>
      </c>
      <c r="B16" s="844" t="s">
        <v>22</v>
      </c>
      <c r="C16" s="216" t="s">
        <v>198</v>
      </c>
      <c r="D16" s="845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216" t="s">
        <v>198</v>
      </c>
      <c r="K16" s="216" t="s">
        <v>198</v>
      </c>
      <c r="L16" s="216" t="s">
        <v>198</v>
      </c>
      <c r="M16" s="845">
        <v>29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29</v>
      </c>
    </row>
    <row r="17" spans="1:18" s="214" customFormat="1" ht="9.9499999999999993" customHeight="1" x14ac:dyDescent="0.25">
      <c r="A17" s="844" t="s">
        <v>115</v>
      </c>
      <c r="B17" s="844" t="s">
        <v>21</v>
      </c>
      <c r="C17" s="216" t="s">
        <v>198</v>
      </c>
      <c r="D17" s="845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216" t="s">
        <v>198</v>
      </c>
      <c r="K17" s="216" t="s">
        <v>198</v>
      </c>
      <c r="L17" s="216" t="s">
        <v>198</v>
      </c>
      <c r="M17" s="845">
        <v>49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49</v>
      </c>
    </row>
    <row r="18" spans="1:18" s="214" customFormat="1" ht="9.9499999999999993" customHeight="1" x14ac:dyDescent="0.25">
      <c r="A18" s="844" t="s">
        <v>115</v>
      </c>
      <c r="B18" s="844" t="s">
        <v>22</v>
      </c>
      <c r="C18" s="216" t="s">
        <v>198</v>
      </c>
      <c r="D18" s="845" t="s">
        <v>198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216" t="s">
        <v>198</v>
      </c>
      <c r="K18" s="216" t="s">
        <v>198</v>
      </c>
      <c r="L18" s="216" t="s">
        <v>198</v>
      </c>
      <c r="M18" s="845">
        <v>17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17</v>
      </c>
    </row>
    <row r="19" spans="1:18" s="214" customFormat="1" ht="9.9499999999999993" customHeight="1" x14ac:dyDescent="0.25">
      <c r="A19" s="844" t="s">
        <v>116</v>
      </c>
      <c r="B19" s="844" t="s">
        <v>21</v>
      </c>
      <c r="C19" s="216" t="s">
        <v>198</v>
      </c>
      <c r="D19" s="845" t="s">
        <v>198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216" t="s">
        <v>198</v>
      </c>
      <c r="K19" s="216" t="s">
        <v>198</v>
      </c>
      <c r="L19" s="216" t="s">
        <v>198</v>
      </c>
      <c r="M19" s="845">
        <v>5179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5179</v>
      </c>
    </row>
    <row r="20" spans="1:18" s="214" customFormat="1" ht="9.9499999999999993" customHeight="1" x14ac:dyDescent="0.25">
      <c r="A20" s="844" t="s">
        <v>116</v>
      </c>
      <c r="B20" s="844" t="s">
        <v>22</v>
      </c>
      <c r="C20" s="216" t="s">
        <v>198</v>
      </c>
      <c r="D20" s="845" t="s">
        <v>198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216" t="s">
        <v>198</v>
      </c>
      <c r="K20" s="216" t="s">
        <v>198</v>
      </c>
      <c r="L20" s="216" t="s">
        <v>198</v>
      </c>
      <c r="M20" s="845">
        <v>1325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1325</v>
      </c>
    </row>
    <row r="21" spans="1:18" s="214" customFormat="1" ht="9.9499999999999993" customHeight="1" x14ac:dyDescent="0.25">
      <c r="A21" s="844" t="s">
        <v>128</v>
      </c>
      <c r="B21" s="844" t="s">
        <v>21</v>
      </c>
      <c r="C21" s="216" t="s">
        <v>198</v>
      </c>
      <c r="D21" s="845" t="s">
        <v>198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216" t="s">
        <v>198</v>
      </c>
      <c r="K21" s="216" t="s">
        <v>198</v>
      </c>
      <c r="L21" s="216" t="s">
        <v>198</v>
      </c>
      <c r="M21" s="845">
        <v>1112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1112</v>
      </c>
    </row>
    <row r="22" spans="1:18" s="214" customFormat="1" ht="9.9499999999999993" customHeight="1" x14ac:dyDescent="0.25">
      <c r="A22" s="844" t="s">
        <v>128</v>
      </c>
      <c r="B22" s="844" t="s">
        <v>22</v>
      </c>
      <c r="C22" s="216" t="s">
        <v>198</v>
      </c>
      <c r="D22" s="845" t="s">
        <v>198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16" t="s">
        <v>198</v>
      </c>
      <c r="J22" s="216" t="s">
        <v>198</v>
      </c>
      <c r="K22" s="216" t="s">
        <v>198</v>
      </c>
      <c r="L22" s="216" t="s">
        <v>198</v>
      </c>
      <c r="M22" s="845">
        <v>212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212</v>
      </c>
    </row>
    <row r="23" spans="1:18" s="214" customFormat="1" ht="9.9499999999999993" customHeight="1" x14ac:dyDescent="0.25">
      <c r="A23" s="844" t="s">
        <v>66</v>
      </c>
      <c r="B23" s="844" t="s">
        <v>21</v>
      </c>
      <c r="C23" s="216" t="s">
        <v>198</v>
      </c>
      <c r="D23" s="845" t="s">
        <v>198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16" t="s">
        <v>198</v>
      </c>
      <c r="J23" s="216" t="s">
        <v>198</v>
      </c>
      <c r="K23" s="216" t="s">
        <v>198</v>
      </c>
      <c r="L23" s="216" t="s">
        <v>198</v>
      </c>
      <c r="M23" s="845">
        <v>1253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1253</v>
      </c>
    </row>
    <row r="24" spans="1:18" s="214" customFormat="1" ht="9.9499999999999993" customHeight="1" x14ac:dyDescent="0.25">
      <c r="A24" s="846" t="s">
        <v>66</v>
      </c>
      <c r="B24" s="846" t="s">
        <v>22</v>
      </c>
      <c r="C24" s="225" t="s">
        <v>198</v>
      </c>
      <c r="D24" s="847" t="s">
        <v>198</v>
      </c>
      <c r="E24" s="225" t="s">
        <v>198</v>
      </c>
      <c r="F24" s="225" t="s">
        <v>198</v>
      </c>
      <c r="G24" s="225" t="s">
        <v>198</v>
      </c>
      <c r="H24" s="225" t="s">
        <v>198</v>
      </c>
      <c r="I24" s="225" t="s">
        <v>198</v>
      </c>
      <c r="J24" s="225" t="s">
        <v>198</v>
      </c>
      <c r="K24" s="225" t="s">
        <v>198</v>
      </c>
      <c r="L24" s="225" t="s">
        <v>198</v>
      </c>
      <c r="M24" s="847">
        <v>177</v>
      </c>
      <c r="N24" s="225" t="s">
        <v>198</v>
      </c>
      <c r="O24" s="225" t="s">
        <v>198</v>
      </c>
      <c r="P24" s="225" t="s">
        <v>198</v>
      </c>
      <c r="Q24" s="225" t="s">
        <v>198</v>
      </c>
      <c r="R24" s="227">
        <f t="shared" si="0"/>
        <v>177</v>
      </c>
    </row>
    <row r="25" spans="1:18" s="214" customFormat="1" ht="9.9499999999999993" customHeight="1" x14ac:dyDescent="0.25">
      <c r="A25" s="844"/>
      <c r="B25" s="844"/>
      <c r="C25" s="216"/>
      <c r="D25" s="845"/>
      <c r="E25" s="216"/>
      <c r="F25" s="216"/>
      <c r="G25" s="216"/>
      <c r="H25" s="216"/>
      <c r="I25" s="216"/>
      <c r="J25" s="216"/>
      <c r="K25" s="216"/>
      <c r="L25" s="216"/>
      <c r="M25" s="845"/>
      <c r="N25" s="216"/>
      <c r="O25" s="216"/>
      <c r="P25" s="216"/>
      <c r="Q25" s="216"/>
      <c r="R25" s="199"/>
    </row>
    <row r="26" spans="1:18" s="214" customFormat="1" ht="9.9499999999999993" customHeight="1" x14ac:dyDescent="0.25">
      <c r="A26" s="844" t="s">
        <v>100</v>
      </c>
      <c r="B26" s="844" t="s">
        <v>21</v>
      </c>
      <c r="C26" s="216" t="s">
        <v>198</v>
      </c>
      <c r="D26" s="845">
        <v>2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216" t="s">
        <v>198</v>
      </c>
      <c r="K26" s="216" t="s">
        <v>198</v>
      </c>
      <c r="L26" s="216" t="s">
        <v>198</v>
      </c>
      <c r="M26" s="845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2</v>
      </c>
    </row>
    <row r="27" spans="1:18" s="214" customFormat="1" ht="9.9499999999999993" customHeight="1" x14ac:dyDescent="0.25">
      <c r="A27" s="846" t="s">
        <v>100</v>
      </c>
      <c r="B27" s="846" t="s">
        <v>22</v>
      </c>
      <c r="C27" s="225" t="s">
        <v>198</v>
      </c>
      <c r="D27" s="847">
        <v>1</v>
      </c>
      <c r="E27" s="225" t="s">
        <v>198</v>
      </c>
      <c r="F27" s="225" t="s">
        <v>198</v>
      </c>
      <c r="G27" s="225" t="s">
        <v>198</v>
      </c>
      <c r="H27" s="225" t="s">
        <v>198</v>
      </c>
      <c r="I27" s="225" t="s">
        <v>198</v>
      </c>
      <c r="J27" s="225" t="s">
        <v>198</v>
      </c>
      <c r="K27" s="225" t="s">
        <v>198</v>
      </c>
      <c r="L27" s="225" t="s">
        <v>198</v>
      </c>
      <c r="M27" s="847" t="s">
        <v>198</v>
      </c>
      <c r="N27" s="225" t="s">
        <v>198</v>
      </c>
      <c r="O27" s="225" t="s">
        <v>198</v>
      </c>
      <c r="P27" s="225" t="s">
        <v>198</v>
      </c>
      <c r="Q27" s="225" t="s">
        <v>198</v>
      </c>
      <c r="R27" s="227">
        <f t="shared" si="0"/>
        <v>1</v>
      </c>
    </row>
    <row r="28" spans="1:18" s="214" customFormat="1" ht="9.9499999999999993" customHeight="1" x14ac:dyDescent="0.25">
      <c r="A28" s="844"/>
      <c r="B28" s="844"/>
      <c r="C28" s="216"/>
      <c r="D28" s="845"/>
      <c r="E28" s="216"/>
      <c r="F28" s="216"/>
      <c r="G28" s="216"/>
      <c r="H28" s="216"/>
      <c r="I28" s="216"/>
      <c r="J28" s="216"/>
      <c r="K28" s="216"/>
      <c r="L28" s="216"/>
      <c r="M28" s="845"/>
      <c r="N28" s="216"/>
      <c r="O28" s="216"/>
      <c r="P28" s="216"/>
      <c r="Q28" s="216"/>
      <c r="R28" s="199"/>
    </row>
    <row r="29" spans="1:18" s="214" customFormat="1" ht="9.9499999999999993" customHeight="1" x14ac:dyDescent="0.25">
      <c r="A29" s="844" t="s">
        <v>28</v>
      </c>
      <c r="B29" s="844" t="s">
        <v>21</v>
      </c>
      <c r="C29" s="216" t="s">
        <v>198</v>
      </c>
      <c r="D29" s="845">
        <v>587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216" t="s">
        <v>198</v>
      </c>
      <c r="J29" s="216" t="s">
        <v>198</v>
      </c>
      <c r="K29" s="216" t="s">
        <v>198</v>
      </c>
      <c r="L29" s="216" t="s">
        <v>198</v>
      </c>
      <c r="M29" s="845" t="s">
        <v>198</v>
      </c>
      <c r="N29" s="216" t="s">
        <v>198</v>
      </c>
      <c r="O29" s="216" t="s">
        <v>198</v>
      </c>
      <c r="P29" s="216" t="s">
        <v>198</v>
      </c>
      <c r="Q29" s="216" t="s">
        <v>198</v>
      </c>
      <c r="R29" s="199">
        <f t="shared" si="0"/>
        <v>587</v>
      </c>
    </row>
    <row r="30" spans="1:18" s="214" customFormat="1" ht="9.9499999999999993" customHeight="1" x14ac:dyDescent="0.25">
      <c r="A30" s="846" t="s">
        <v>28</v>
      </c>
      <c r="B30" s="846" t="s">
        <v>22</v>
      </c>
      <c r="C30" s="225" t="s">
        <v>198</v>
      </c>
      <c r="D30" s="847">
        <v>361</v>
      </c>
      <c r="E30" s="225" t="s">
        <v>198</v>
      </c>
      <c r="F30" s="225" t="s">
        <v>198</v>
      </c>
      <c r="G30" s="225" t="s">
        <v>198</v>
      </c>
      <c r="H30" s="225" t="s">
        <v>198</v>
      </c>
      <c r="I30" s="225" t="s">
        <v>198</v>
      </c>
      <c r="J30" s="225" t="s">
        <v>198</v>
      </c>
      <c r="K30" s="225" t="s">
        <v>198</v>
      </c>
      <c r="L30" s="225" t="s">
        <v>198</v>
      </c>
      <c r="M30" s="847" t="s">
        <v>198</v>
      </c>
      <c r="N30" s="225" t="s">
        <v>198</v>
      </c>
      <c r="O30" s="225" t="s">
        <v>198</v>
      </c>
      <c r="P30" s="225" t="s">
        <v>198</v>
      </c>
      <c r="Q30" s="225" t="s">
        <v>198</v>
      </c>
      <c r="R30" s="227">
        <f t="shared" si="0"/>
        <v>361</v>
      </c>
    </row>
    <row r="31" spans="1:18" s="214" customFormat="1" ht="9.9499999999999993" customHeight="1" x14ac:dyDescent="0.25">
      <c r="A31" s="844"/>
      <c r="B31" s="844"/>
      <c r="C31" s="216"/>
      <c r="D31" s="845"/>
      <c r="E31" s="216"/>
      <c r="F31" s="216"/>
      <c r="G31" s="216"/>
      <c r="H31" s="216"/>
      <c r="I31" s="216"/>
      <c r="J31" s="216"/>
      <c r="K31" s="216"/>
      <c r="L31" s="216"/>
      <c r="M31" s="845"/>
      <c r="N31" s="216"/>
      <c r="O31" s="216"/>
      <c r="P31" s="216"/>
      <c r="Q31" s="216"/>
      <c r="R31" s="199"/>
    </row>
    <row r="32" spans="1:18" s="214" customFormat="1" ht="9.9499999999999993" customHeight="1" x14ac:dyDescent="0.25">
      <c r="A32" s="844" t="s">
        <v>121</v>
      </c>
      <c r="B32" s="844" t="s">
        <v>21</v>
      </c>
      <c r="C32" s="216" t="s">
        <v>198</v>
      </c>
      <c r="D32" s="845">
        <v>13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216" t="s">
        <v>198</v>
      </c>
      <c r="K32" s="216" t="s">
        <v>198</v>
      </c>
      <c r="L32" s="216" t="s">
        <v>198</v>
      </c>
      <c r="M32" s="845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13</v>
      </c>
    </row>
    <row r="33" spans="1:18" s="214" customFormat="1" ht="9.9499999999999993" customHeight="1" x14ac:dyDescent="0.25">
      <c r="A33" s="846" t="s">
        <v>121</v>
      </c>
      <c r="B33" s="846" t="s">
        <v>22</v>
      </c>
      <c r="C33" s="225" t="s">
        <v>198</v>
      </c>
      <c r="D33" s="847">
        <v>10</v>
      </c>
      <c r="E33" s="225" t="s">
        <v>198</v>
      </c>
      <c r="F33" s="225" t="s">
        <v>198</v>
      </c>
      <c r="G33" s="225" t="s">
        <v>198</v>
      </c>
      <c r="H33" s="225" t="s">
        <v>198</v>
      </c>
      <c r="I33" s="225" t="s">
        <v>198</v>
      </c>
      <c r="J33" s="225" t="s">
        <v>198</v>
      </c>
      <c r="K33" s="225" t="s">
        <v>198</v>
      </c>
      <c r="L33" s="225" t="s">
        <v>198</v>
      </c>
      <c r="M33" s="847" t="s">
        <v>198</v>
      </c>
      <c r="N33" s="225" t="s">
        <v>198</v>
      </c>
      <c r="O33" s="225" t="s">
        <v>198</v>
      </c>
      <c r="P33" s="225" t="s">
        <v>198</v>
      </c>
      <c r="Q33" s="225" t="s">
        <v>198</v>
      </c>
      <c r="R33" s="227">
        <f t="shared" si="0"/>
        <v>10</v>
      </c>
    </row>
    <row r="34" spans="1:18" s="214" customFormat="1" ht="9.9499999999999993" customHeight="1" x14ac:dyDescent="0.25">
      <c r="A34" s="844"/>
      <c r="B34" s="844"/>
      <c r="C34" s="216"/>
      <c r="D34" s="845"/>
      <c r="E34" s="216"/>
      <c r="F34" s="216"/>
      <c r="G34" s="216"/>
      <c r="H34" s="216"/>
      <c r="I34" s="216"/>
      <c r="J34" s="216"/>
      <c r="K34" s="216"/>
      <c r="L34" s="216"/>
      <c r="M34" s="845"/>
      <c r="N34" s="216"/>
      <c r="O34" s="216"/>
      <c r="P34" s="216"/>
      <c r="Q34" s="216"/>
      <c r="R34" s="199"/>
    </row>
    <row r="35" spans="1:18" s="214" customFormat="1" ht="9.9499999999999993" customHeight="1" x14ac:dyDescent="0.25">
      <c r="A35" s="844" t="s">
        <v>142</v>
      </c>
      <c r="B35" s="844" t="s">
        <v>21</v>
      </c>
      <c r="C35" s="216" t="s">
        <v>198</v>
      </c>
      <c r="D35" s="845">
        <v>102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16" t="s">
        <v>198</v>
      </c>
      <c r="J35" s="216" t="s">
        <v>198</v>
      </c>
      <c r="K35" s="216" t="s">
        <v>198</v>
      </c>
      <c r="L35" s="216" t="s">
        <v>198</v>
      </c>
      <c r="M35" s="845" t="s">
        <v>198</v>
      </c>
      <c r="N35" s="216" t="s">
        <v>198</v>
      </c>
      <c r="O35" s="216" t="s">
        <v>198</v>
      </c>
      <c r="P35" s="216" t="s">
        <v>198</v>
      </c>
      <c r="Q35" s="216" t="s">
        <v>198</v>
      </c>
      <c r="R35" s="199">
        <f t="shared" si="0"/>
        <v>102</v>
      </c>
    </row>
    <row r="36" spans="1:18" s="214" customFormat="1" ht="9.9499999999999993" customHeight="1" x14ac:dyDescent="0.25">
      <c r="A36" s="846" t="s">
        <v>142</v>
      </c>
      <c r="B36" s="846" t="s">
        <v>22</v>
      </c>
      <c r="C36" s="225" t="s">
        <v>198</v>
      </c>
      <c r="D36" s="847">
        <v>41</v>
      </c>
      <c r="E36" s="225" t="s">
        <v>198</v>
      </c>
      <c r="F36" s="225" t="s">
        <v>198</v>
      </c>
      <c r="G36" s="225" t="s">
        <v>198</v>
      </c>
      <c r="H36" s="225" t="s">
        <v>198</v>
      </c>
      <c r="I36" s="225" t="s">
        <v>198</v>
      </c>
      <c r="J36" s="225" t="s">
        <v>198</v>
      </c>
      <c r="K36" s="225" t="s">
        <v>198</v>
      </c>
      <c r="L36" s="225" t="s">
        <v>198</v>
      </c>
      <c r="M36" s="847" t="s">
        <v>198</v>
      </c>
      <c r="N36" s="225" t="s">
        <v>198</v>
      </c>
      <c r="O36" s="225" t="s">
        <v>198</v>
      </c>
      <c r="P36" s="225" t="s">
        <v>198</v>
      </c>
      <c r="Q36" s="225" t="s">
        <v>198</v>
      </c>
      <c r="R36" s="227">
        <f t="shared" si="0"/>
        <v>41</v>
      </c>
    </row>
    <row r="37" spans="1:18" s="214" customFormat="1" ht="9.9499999999999993" customHeight="1" x14ac:dyDescent="0.25">
      <c r="A37" s="19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</row>
    <row r="38" spans="1:18" s="302" customFormat="1" ht="9.9499999999999993" customHeight="1" x14ac:dyDescent="0.15">
      <c r="A38" s="848" t="s">
        <v>30</v>
      </c>
      <c r="B38" s="849" t="s">
        <v>21</v>
      </c>
      <c r="C38" s="636">
        <v>0</v>
      </c>
      <c r="D38" s="636">
        <v>57</v>
      </c>
      <c r="E38" s="636">
        <v>0</v>
      </c>
      <c r="F38" s="636">
        <v>0</v>
      </c>
      <c r="G38" s="636">
        <v>0</v>
      </c>
      <c r="H38" s="636">
        <v>0</v>
      </c>
      <c r="I38" s="636">
        <v>0</v>
      </c>
      <c r="J38" s="636">
        <v>0</v>
      </c>
      <c r="K38" s="636">
        <v>0</v>
      </c>
      <c r="L38" s="636">
        <v>0</v>
      </c>
      <c r="M38" s="636">
        <v>8119</v>
      </c>
      <c r="N38" s="636">
        <v>0</v>
      </c>
      <c r="O38" s="636">
        <v>0</v>
      </c>
      <c r="P38" s="636">
        <v>0</v>
      </c>
      <c r="Q38" s="636">
        <v>0</v>
      </c>
      <c r="R38" s="636">
        <v>8176</v>
      </c>
    </row>
    <row r="39" spans="1:18" s="302" customFormat="1" ht="9.9499999999999993" customHeight="1" x14ac:dyDescent="0.15">
      <c r="A39" s="848"/>
      <c r="B39" s="849" t="s">
        <v>22</v>
      </c>
      <c r="C39" s="636">
        <v>0</v>
      </c>
      <c r="D39" s="636">
        <v>30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1929</v>
      </c>
      <c r="N39" s="636">
        <v>0</v>
      </c>
      <c r="O39" s="636">
        <v>0</v>
      </c>
      <c r="P39" s="636">
        <v>0</v>
      </c>
      <c r="Q39" s="636">
        <v>0</v>
      </c>
      <c r="R39" s="636">
        <v>1959</v>
      </c>
    </row>
    <row r="40" spans="1:18" s="302" customFormat="1" ht="9.9499999999999993" customHeight="1" x14ac:dyDescent="0.15">
      <c r="A40" s="848" t="s">
        <v>31</v>
      </c>
      <c r="B40" s="849" t="s">
        <v>21</v>
      </c>
      <c r="C40" s="636">
        <v>0</v>
      </c>
      <c r="D40" s="636">
        <v>2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0</v>
      </c>
      <c r="N40" s="636">
        <v>0</v>
      </c>
      <c r="O40" s="636">
        <v>0</v>
      </c>
      <c r="P40" s="636">
        <v>0</v>
      </c>
      <c r="Q40" s="636">
        <v>0</v>
      </c>
      <c r="R40" s="636">
        <v>2</v>
      </c>
    </row>
    <row r="41" spans="1:18" s="302" customFormat="1" ht="9.9499999999999993" customHeight="1" x14ac:dyDescent="0.15">
      <c r="A41" s="848"/>
      <c r="B41" s="849" t="s">
        <v>22</v>
      </c>
      <c r="C41" s="636">
        <v>0</v>
      </c>
      <c r="D41" s="636">
        <v>1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0</v>
      </c>
      <c r="N41" s="636">
        <v>0</v>
      </c>
      <c r="O41" s="636">
        <v>0</v>
      </c>
      <c r="P41" s="636">
        <v>0</v>
      </c>
      <c r="Q41" s="636">
        <v>0</v>
      </c>
      <c r="R41" s="636">
        <v>1</v>
      </c>
    </row>
    <row r="42" spans="1:18" s="302" customFormat="1" ht="9.9499999999999993" customHeight="1" x14ac:dyDescent="0.15">
      <c r="A42" s="850" t="s">
        <v>32</v>
      </c>
      <c r="B42" s="849" t="s">
        <v>21</v>
      </c>
      <c r="C42" s="635">
        <v>0</v>
      </c>
      <c r="D42" s="635">
        <v>587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587</v>
      </c>
    </row>
    <row r="43" spans="1:18" s="302" customFormat="1" ht="9.9499999999999993" customHeight="1" x14ac:dyDescent="0.15">
      <c r="A43" s="850"/>
      <c r="B43" s="849" t="s">
        <v>22</v>
      </c>
      <c r="C43" s="635">
        <v>0</v>
      </c>
      <c r="D43" s="635">
        <v>361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361</v>
      </c>
    </row>
    <row r="44" spans="1:18" s="302" customFormat="1" ht="9.9499999999999993" customHeight="1" x14ac:dyDescent="0.15">
      <c r="A44" s="850" t="s">
        <v>33</v>
      </c>
      <c r="B44" s="849" t="s">
        <v>21</v>
      </c>
      <c r="C44" s="643">
        <v>0</v>
      </c>
      <c r="D44" s="643">
        <v>13</v>
      </c>
      <c r="E44" s="643">
        <v>0</v>
      </c>
      <c r="F44" s="643">
        <v>0</v>
      </c>
      <c r="G44" s="643">
        <v>0</v>
      </c>
      <c r="H44" s="643">
        <v>0</v>
      </c>
      <c r="I44" s="643">
        <v>0</v>
      </c>
      <c r="J44" s="643">
        <v>0</v>
      </c>
      <c r="K44" s="643">
        <v>0</v>
      </c>
      <c r="L44" s="643">
        <v>0</v>
      </c>
      <c r="M44" s="643">
        <v>0</v>
      </c>
      <c r="N44" s="643">
        <v>0</v>
      </c>
      <c r="O44" s="643">
        <v>0</v>
      </c>
      <c r="P44" s="643">
        <v>0</v>
      </c>
      <c r="Q44" s="643">
        <v>0</v>
      </c>
      <c r="R44" s="643">
        <v>13</v>
      </c>
    </row>
    <row r="45" spans="1:18" s="302" customFormat="1" ht="9.9499999999999993" customHeight="1" x14ac:dyDescent="0.15">
      <c r="A45" s="850"/>
      <c r="B45" s="849" t="s">
        <v>22</v>
      </c>
      <c r="C45" s="643">
        <v>0</v>
      </c>
      <c r="D45" s="643">
        <v>10</v>
      </c>
      <c r="E45" s="643">
        <v>0</v>
      </c>
      <c r="F45" s="643">
        <v>0</v>
      </c>
      <c r="G45" s="643">
        <v>0</v>
      </c>
      <c r="H45" s="643">
        <v>0</v>
      </c>
      <c r="I45" s="643">
        <v>0</v>
      </c>
      <c r="J45" s="643">
        <v>0</v>
      </c>
      <c r="K45" s="643">
        <v>0</v>
      </c>
      <c r="L45" s="643">
        <v>0</v>
      </c>
      <c r="M45" s="643">
        <v>0</v>
      </c>
      <c r="N45" s="643">
        <v>0</v>
      </c>
      <c r="O45" s="643">
        <v>0</v>
      </c>
      <c r="P45" s="643">
        <v>0</v>
      </c>
      <c r="Q45" s="643">
        <v>0</v>
      </c>
      <c r="R45" s="643">
        <v>10</v>
      </c>
    </row>
    <row r="46" spans="1:18" s="302" customFormat="1" ht="9.9499999999999993" customHeight="1" x14ac:dyDescent="0.15">
      <c r="A46" s="301" t="s">
        <v>34</v>
      </c>
      <c r="B46" s="849" t="s">
        <v>21</v>
      </c>
      <c r="C46" s="113">
        <v>0</v>
      </c>
      <c r="D46" s="113">
        <v>102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113">
        <v>0</v>
      </c>
      <c r="K46" s="113">
        <v>0</v>
      </c>
      <c r="L46" s="113">
        <v>0</v>
      </c>
      <c r="M46" s="113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102</v>
      </c>
    </row>
    <row r="47" spans="1:18" s="302" customFormat="1" ht="9.9499999999999993" customHeight="1" x14ac:dyDescent="0.15">
      <c r="A47" s="301"/>
      <c r="B47" s="849" t="s">
        <v>22</v>
      </c>
      <c r="C47" s="113">
        <v>0</v>
      </c>
      <c r="D47" s="113">
        <v>41</v>
      </c>
      <c r="E47" s="113">
        <v>0</v>
      </c>
      <c r="F47" s="113">
        <v>0</v>
      </c>
      <c r="G47" s="113">
        <v>0</v>
      </c>
      <c r="H47" s="113">
        <v>0</v>
      </c>
      <c r="I47" s="113">
        <v>0</v>
      </c>
      <c r="J47" s="113">
        <v>0</v>
      </c>
      <c r="K47" s="113">
        <v>0</v>
      </c>
      <c r="L47" s="113">
        <v>0</v>
      </c>
      <c r="M47" s="113">
        <v>0</v>
      </c>
      <c r="N47" s="113">
        <v>0</v>
      </c>
      <c r="O47" s="113">
        <v>0</v>
      </c>
      <c r="P47" s="113">
        <v>0</v>
      </c>
      <c r="Q47" s="113">
        <v>0</v>
      </c>
      <c r="R47" s="113">
        <v>41</v>
      </c>
    </row>
    <row r="48" spans="1:18" s="302" customFormat="1" ht="11.25" customHeight="1" x14ac:dyDescent="0.15">
      <c r="A48" s="354" t="s">
        <v>35</v>
      </c>
      <c r="B48" s="851" t="s">
        <v>21</v>
      </c>
      <c r="C48" s="496">
        <v>0</v>
      </c>
      <c r="D48" s="496">
        <v>761</v>
      </c>
      <c r="E48" s="496">
        <v>0</v>
      </c>
      <c r="F48" s="496">
        <v>0</v>
      </c>
      <c r="G48" s="496">
        <v>0</v>
      </c>
      <c r="H48" s="496">
        <v>0</v>
      </c>
      <c r="I48" s="496">
        <v>0</v>
      </c>
      <c r="J48" s="496">
        <v>0</v>
      </c>
      <c r="K48" s="496">
        <v>0</v>
      </c>
      <c r="L48" s="496">
        <v>0</v>
      </c>
      <c r="M48" s="496">
        <v>8119</v>
      </c>
      <c r="N48" s="496">
        <v>0</v>
      </c>
      <c r="O48" s="496">
        <v>0</v>
      </c>
      <c r="P48" s="496">
        <v>0</v>
      </c>
      <c r="Q48" s="496">
        <v>0</v>
      </c>
      <c r="R48" s="496">
        <v>8880</v>
      </c>
    </row>
    <row r="49" spans="1:18" s="302" customFormat="1" ht="11.25" customHeight="1" x14ac:dyDescent="0.15">
      <c r="A49" s="351"/>
      <c r="B49" s="852" t="s">
        <v>22</v>
      </c>
      <c r="C49" s="497">
        <v>0</v>
      </c>
      <c r="D49" s="497">
        <v>443</v>
      </c>
      <c r="E49" s="497">
        <v>0</v>
      </c>
      <c r="F49" s="497">
        <v>0</v>
      </c>
      <c r="G49" s="497">
        <v>0</v>
      </c>
      <c r="H49" s="497">
        <v>0</v>
      </c>
      <c r="I49" s="497">
        <v>0</v>
      </c>
      <c r="J49" s="497">
        <v>0</v>
      </c>
      <c r="K49" s="497">
        <v>0</v>
      </c>
      <c r="L49" s="497">
        <v>0</v>
      </c>
      <c r="M49" s="497">
        <v>1929</v>
      </c>
      <c r="N49" s="497">
        <v>0</v>
      </c>
      <c r="O49" s="497">
        <v>0</v>
      </c>
      <c r="P49" s="497">
        <v>0</v>
      </c>
      <c r="Q49" s="497">
        <v>0</v>
      </c>
      <c r="R49" s="497">
        <v>2372</v>
      </c>
    </row>
    <row r="50" spans="1:18" s="302" customFormat="1" ht="9" x14ac:dyDescent="0.15">
      <c r="A50" s="301"/>
      <c r="B50" s="489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</row>
    <row r="51" spans="1:18" s="302" customFormat="1" ht="11.25" x14ac:dyDescent="0.15">
      <c r="A51" s="301"/>
      <c r="B51" s="489"/>
      <c r="C51" s="212" t="s">
        <v>36</v>
      </c>
      <c r="D51" s="212"/>
      <c r="E51" s="198"/>
      <c r="F51" s="199"/>
      <c r="G51" s="212" t="s">
        <v>37</v>
      </c>
      <c r="H51" s="212"/>
      <c r="I51" s="198"/>
      <c r="J51" s="212" t="s">
        <v>38</v>
      </c>
      <c r="K51" s="198"/>
      <c r="L51" s="188"/>
      <c r="M51" s="212" t="s">
        <v>39</v>
      </c>
      <c r="N51" s="198"/>
      <c r="O51" s="198"/>
      <c r="P51" s="195" t="s">
        <v>40</v>
      </c>
      <c r="Q51" s="188"/>
      <c r="R51" s="113"/>
    </row>
    <row r="52" spans="1:18" s="302" customFormat="1" ht="11.25" x14ac:dyDescent="0.15">
      <c r="A52" s="301"/>
      <c r="B52" s="489"/>
      <c r="C52" s="212" t="s">
        <v>41</v>
      </c>
      <c r="D52" s="212"/>
      <c r="E52" s="198"/>
      <c r="F52" s="199"/>
      <c r="G52" s="212" t="s">
        <v>42</v>
      </c>
      <c r="H52" s="212"/>
      <c r="I52" s="198"/>
      <c r="J52" s="212" t="s">
        <v>43</v>
      </c>
      <c r="K52" s="198"/>
      <c r="L52" s="188"/>
      <c r="M52" s="212" t="s">
        <v>44</v>
      </c>
      <c r="N52" s="198"/>
      <c r="O52" s="198"/>
      <c r="P52" s="212" t="s">
        <v>45</v>
      </c>
      <c r="Q52" s="188"/>
      <c r="R52" s="113"/>
    </row>
    <row r="53" spans="1:18" s="302" customFormat="1" ht="11.25" x14ac:dyDescent="0.15">
      <c r="A53" s="301"/>
      <c r="B53" s="489"/>
      <c r="C53" s="212" t="s">
        <v>46</v>
      </c>
      <c r="D53" s="212"/>
      <c r="E53" s="198"/>
      <c r="F53" s="199"/>
      <c r="G53" s="212" t="s">
        <v>47</v>
      </c>
      <c r="H53" s="212"/>
      <c r="I53" s="198"/>
      <c r="J53" s="195" t="s">
        <v>48</v>
      </c>
      <c r="K53" s="198"/>
      <c r="L53" s="188"/>
      <c r="M53" s="195" t="s">
        <v>49</v>
      </c>
      <c r="N53" s="198"/>
      <c r="O53" s="198"/>
      <c r="P53" s="195" t="s">
        <v>50</v>
      </c>
      <c r="Q53" s="188"/>
      <c r="R53" s="113"/>
    </row>
    <row r="54" spans="1:18" s="214" customFormat="1" ht="9.9499999999999993" customHeight="1" x14ac:dyDescent="0.25"/>
    <row r="55" spans="1:18" s="214" customFormat="1" ht="9.9499999999999993" customHeight="1" x14ac:dyDescent="0.25"/>
    <row r="56" spans="1:18" s="214" customFormat="1" ht="9.9499999999999993" customHeight="1" x14ac:dyDescent="0.25"/>
    <row r="57" spans="1:18" s="214" customFormat="1" ht="9.9499999999999993" customHeight="1" x14ac:dyDescent="0.25"/>
    <row r="58" spans="1:18" s="214" customFormat="1" ht="9.9499999999999993" customHeight="1" x14ac:dyDescent="0.25"/>
    <row r="59" spans="1:18" s="214" customFormat="1" ht="9.9499999999999993" customHeight="1" x14ac:dyDescent="0.25"/>
    <row r="60" spans="1:18" s="214" customFormat="1" ht="9.9499999999999993" customHeight="1" x14ac:dyDescent="0.25"/>
    <row r="61" spans="1:18" s="214" customFormat="1" ht="9.9499999999999993" customHeight="1" x14ac:dyDescent="0.25"/>
    <row r="62" spans="1:18" s="214" customFormat="1" ht="9.9499999999999993" customHeight="1" x14ac:dyDescent="0.25"/>
    <row r="63" spans="1:18" s="214" customFormat="1" ht="9.9499999999999993" customHeight="1" x14ac:dyDescent="0.25"/>
    <row r="64" spans="1:18" s="214" customFormat="1" ht="9.9499999999999993" customHeight="1" x14ac:dyDescent="0.25"/>
    <row r="65" s="214" customFormat="1" ht="9.9499999999999993" customHeight="1" x14ac:dyDescent="0.25"/>
    <row r="66" s="214" customFormat="1" ht="9.9499999999999993" customHeight="1" x14ac:dyDescent="0.25"/>
    <row r="67" s="214" customFormat="1" ht="9.9499999999999993" customHeight="1" x14ac:dyDescent="0.25"/>
    <row r="68" s="214" customFormat="1" ht="9.9499999999999993" customHeight="1" x14ac:dyDescent="0.25"/>
    <row r="69" s="214" customFormat="1" ht="9.9499999999999993" customHeight="1" x14ac:dyDescent="0.25"/>
    <row r="70" s="214" customFormat="1" ht="9.9499999999999993" customHeight="1" x14ac:dyDescent="0.25"/>
    <row r="71" s="214" customFormat="1" ht="9.9499999999999993" customHeight="1" x14ac:dyDescent="0.25"/>
    <row r="72" s="214" customFormat="1" ht="9.9499999999999993" customHeight="1" x14ac:dyDescent="0.25"/>
    <row r="73" s="214" customFormat="1" ht="9.9499999999999993" customHeight="1" x14ac:dyDescent="0.25"/>
    <row r="74" s="214" customFormat="1" ht="9.9499999999999993" customHeight="1" x14ac:dyDescent="0.25"/>
    <row r="75" s="214" customFormat="1" ht="9.9499999999999993" customHeight="1" x14ac:dyDescent="0.25"/>
    <row r="76" s="214" customFormat="1" ht="9.9499999999999993" customHeight="1" x14ac:dyDescent="0.25"/>
    <row r="77" s="214" customFormat="1" ht="9.9499999999999993" customHeight="1" x14ac:dyDescent="0.25"/>
    <row r="78" s="214" customFormat="1" ht="9.9499999999999993" customHeight="1" x14ac:dyDescent="0.25"/>
    <row r="79" s="214" customFormat="1" ht="9.9499999999999993" customHeight="1" x14ac:dyDescent="0.25"/>
    <row r="80" s="214" customFormat="1" ht="9.9499999999999993" customHeight="1" x14ac:dyDescent="0.25"/>
    <row r="81" s="214" customFormat="1" ht="9.9499999999999993" customHeight="1" x14ac:dyDescent="0.25"/>
    <row r="82" s="214" customFormat="1" ht="9.9499999999999993" customHeight="1" x14ac:dyDescent="0.25"/>
    <row r="83" s="214" customFormat="1" ht="9.9499999999999993" customHeight="1" x14ac:dyDescent="0.25"/>
    <row r="84" s="214" customFormat="1" ht="9.9499999999999993" customHeight="1" x14ac:dyDescent="0.25"/>
    <row r="85" s="214" customFormat="1" ht="9.9499999999999993" customHeight="1" x14ac:dyDescent="0.25"/>
    <row r="86" s="214" customFormat="1" ht="9.9499999999999993" customHeight="1" x14ac:dyDescent="0.25"/>
    <row r="87" s="214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7" fitToHeight="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8"/>
  <sheetViews>
    <sheetView topLeftCell="A91" workbookViewId="0">
      <selection sqref="A1:R1"/>
    </sheetView>
  </sheetViews>
  <sheetFormatPr baseColWidth="10" defaultRowHeight="15" x14ac:dyDescent="0.25"/>
  <cols>
    <col min="1" max="1" width="26.7109375" bestFit="1" customWidth="1"/>
    <col min="2" max="2" width="2.28515625" bestFit="1" customWidth="1"/>
    <col min="3" max="18" width="6.7109375" customWidth="1"/>
  </cols>
  <sheetData>
    <row r="1" spans="1:22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V1" s="646"/>
    </row>
    <row r="2" spans="1:22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V2" s="646"/>
    </row>
    <row r="3" spans="1:22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V3" s="646"/>
    </row>
    <row r="4" spans="1:22" s="110" customFormat="1" ht="12.75" customHeight="1" x14ac:dyDescent="0.25">
      <c r="A4" s="804" t="s">
        <v>143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V4" s="646"/>
    </row>
    <row r="5" spans="1:22" s="110" customFormat="1" ht="12.75" customHeight="1" x14ac:dyDescent="0.25">
      <c r="A5" s="646"/>
      <c r="B5" s="730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472"/>
      <c r="P5" s="472"/>
      <c r="Q5" s="472"/>
      <c r="R5" s="472"/>
      <c r="V5" s="646"/>
    </row>
    <row r="6" spans="1:22" s="392" customFormat="1" ht="12.2" customHeight="1" x14ac:dyDescent="0.2">
      <c r="A6" s="805" t="s">
        <v>3</v>
      </c>
      <c r="B6" s="806"/>
      <c r="C6" s="807" t="s">
        <v>4</v>
      </c>
      <c r="D6" s="807" t="s">
        <v>5</v>
      </c>
      <c r="E6" s="727" t="s">
        <v>6</v>
      </c>
      <c r="F6" s="807" t="s">
        <v>7</v>
      </c>
      <c r="G6" s="807" t="s">
        <v>8</v>
      </c>
      <c r="H6" s="807" t="s">
        <v>9</v>
      </c>
      <c r="I6" s="807" t="s">
        <v>10</v>
      </c>
      <c r="J6" s="807" t="s">
        <v>11</v>
      </c>
      <c r="K6" s="807" t="s">
        <v>12</v>
      </c>
      <c r="L6" s="807" t="s">
        <v>13</v>
      </c>
      <c r="M6" s="807" t="s">
        <v>14</v>
      </c>
      <c r="N6" s="807" t="s">
        <v>15</v>
      </c>
      <c r="O6" s="476" t="s">
        <v>16</v>
      </c>
      <c r="P6" s="476" t="s">
        <v>17</v>
      </c>
      <c r="Q6" s="476" t="s">
        <v>18</v>
      </c>
      <c r="R6" s="476" t="s">
        <v>19</v>
      </c>
      <c r="V6" s="647"/>
    </row>
    <row r="7" spans="1:22" s="214" customFormat="1" ht="9.9499999999999993" customHeight="1" x14ac:dyDescent="0.25">
      <c r="A7" s="808" t="s">
        <v>91</v>
      </c>
      <c r="B7" s="808" t="s">
        <v>21</v>
      </c>
      <c r="C7" s="61" t="s">
        <v>198</v>
      </c>
      <c r="D7" s="61" t="s">
        <v>198</v>
      </c>
      <c r="E7" s="216" t="s">
        <v>198</v>
      </c>
      <c r="F7" s="61" t="s">
        <v>198</v>
      </c>
      <c r="G7" s="216" t="s">
        <v>198</v>
      </c>
      <c r="H7" s="216" t="s">
        <v>198</v>
      </c>
      <c r="I7" s="61" t="s">
        <v>198</v>
      </c>
      <c r="J7" s="61" t="s">
        <v>198</v>
      </c>
      <c r="K7" s="61" t="s">
        <v>198</v>
      </c>
      <c r="L7" s="61" t="s">
        <v>198</v>
      </c>
      <c r="M7" s="61">
        <v>58</v>
      </c>
      <c r="N7" s="61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58</v>
      </c>
    </row>
    <row r="8" spans="1:22" s="214" customFormat="1" ht="9.9499999999999993" customHeight="1" x14ac:dyDescent="0.25">
      <c r="A8" s="808" t="s">
        <v>91</v>
      </c>
      <c r="B8" s="808" t="s">
        <v>22</v>
      </c>
      <c r="C8" s="61" t="s">
        <v>198</v>
      </c>
      <c r="D8" s="61" t="s">
        <v>198</v>
      </c>
      <c r="E8" s="216" t="s">
        <v>198</v>
      </c>
      <c r="F8" s="61" t="s">
        <v>198</v>
      </c>
      <c r="G8" s="216" t="s">
        <v>198</v>
      </c>
      <c r="H8" s="216" t="s">
        <v>198</v>
      </c>
      <c r="I8" s="61" t="s">
        <v>198</v>
      </c>
      <c r="J8" s="61" t="s">
        <v>198</v>
      </c>
      <c r="K8" s="61" t="s">
        <v>198</v>
      </c>
      <c r="L8" s="61" t="s">
        <v>198</v>
      </c>
      <c r="M8" s="61">
        <v>22</v>
      </c>
      <c r="N8" s="61" t="s">
        <v>198</v>
      </c>
      <c r="O8" s="216" t="s">
        <v>198</v>
      </c>
      <c r="P8" s="216" t="s">
        <v>198</v>
      </c>
      <c r="Q8" s="216" t="s">
        <v>198</v>
      </c>
      <c r="R8" s="199">
        <f t="shared" ref="R8:R56" si="0">SUM(C8:Q8)</f>
        <v>22</v>
      </c>
    </row>
    <row r="9" spans="1:22" s="214" customFormat="1" ht="9.9499999999999993" customHeight="1" x14ac:dyDescent="0.25">
      <c r="A9" s="808" t="s">
        <v>53</v>
      </c>
      <c r="B9" s="808" t="s">
        <v>21</v>
      </c>
      <c r="C9" s="61" t="s">
        <v>198</v>
      </c>
      <c r="D9" s="61" t="s">
        <v>198</v>
      </c>
      <c r="E9" s="216" t="s">
        <v>198</v>
      </c>
      <c r="F9" s="61" t="s">
        <v>198</v>
      </c>
      <c r="G9" s="216" t="s">
        <v>198</v>
      </c>
      <c r="H9" s="216" t="s">
        <v>198</v>
      </c>
      <c r="I9" s="61" t="s">
        <v>198</v>
      </c>
      <c r="J9" s="61" t="s">
        <v>198</v>
      </c>
      <c r="K9" s="61" t="s">
        <v>198</v>
      </c>
      <c r="L9" s="61" t="s">
        <v>198</v>
      </c>
      <c r="M9" s="61">
        <v>1731</v>
      </c>
      <c r="N9" s="61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1731</v>
      </c>
    </row>
    <row r="10" spans="1:22" s="214" customFormat="1" ht="9.9499999999999993" customHeight="1" x14ac:dyDescent="0.25">
      <c r="A10" s="808" t="s">
        <v>53</v>
      </c>
      <c r="B10" s="808" t="s">
        <v>22</v>
      </c>
      <c r="C10" s="61" t="s">
        <v>198</v>
      </c>
      <c r="D10" s="61" t="s">
        <v>198</v>
      </c>
      <c r="E10" s="216" t="s">
        <v>198</v>
      </c>
      <c r="F10" s="61" t="s">
        <v>198</v>
      </c>
      <c r="G10" s="216" t="s">
        <v>198</v>
      </c>
      <c r="H10" s="216" t="s">
        <v>198</v>
      </c>
      <c r="I10" s="61" t="s">
        <v>198</v>
      </c>
      <c r="J10" s="61" t="s">
        <v>198</v>
      </c>
      <c r="K10" s="61" t="s">
        <v>198</v>
      </c>
      <c r="L10" s="61" t="s">
        <v>198</v>
      </c>
      <c r="M10" s="61">
        <v>286</v>
      </c>
      <c r="N10" s="61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286</v>
      </c>
    </row>
    <row r="11" spans="1:22" s="214" customFormat="1" ht="9.9499999999999993" customHeight="1" x14ac:dyDescent="0.25">
      <c r="A11" s="808" t="s">
        <v>92</v>
      </c>
      <c r="B11" s="808" t="s">
        <v>21</v>
      </c>
      <c r="C11" s="61" t="s">
        <v>198</v>
      </c>
      <c r="D11" s="61" t="s">
        <v>198</v>
      </c>
      <c r="E11" s="216" t="s">
        <v>198</v>
      </c>
      <c r="F11" s="61" t="s">
        <v>198</v>
      </c>
      <c r="G11" s="216" t="s">
        <v>198</v>
      </c>
      <c r="H11" s="216" t="s">
        <v>198</v>
      </c>
      <c r="I11" s="61" t="s">
        <v>198</v>
      </c>
      <c r="J11" s="61" t="s">
        <v>198</v>
      </c>
      <c r="K11" s="61" t="s">
        <v>198</v>
      </c>
      <c r="L11" s="61" t="s">
        <v>198</v>
      </c>
      <c r="M11" s="61">
        <v>700</v>
      </c>
      <c r="N11" s="61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700</v>
      </c>
    </row>
    <row r="12" spans="1:22" s="214" customFormat="1" ht="9.9499999999999993" customHeight="1" x14ac:dyDescent="0.25">
      <c r="A12" s="808" t="s">
        <v>92</v>
      </c>
      <c r="B12" s="808" t="s">
        <v>22</v>
      </c>
      <c r="C12" s="61" t="s">
        <v>198</v>
      </c>
      <c r="D12" s="61" t="s">
        <v>198</v>
      </c>
      <c r="E12" s="216" t="s">
        <v>198</v>
      </c>
      <c r="F12" s="61" t="s">
        <v>198</v>
      </c>
      <c r="G12" s="216" t="s">
        <v>198</v>
      </c>
      <c r="H12" s="216" t="s">
        <v>198</v>
      </c>
      <c r="I12" s="61" t="s">
        <v>198</v>
      </c>
      <c r="J12" s="61" t="s">
        <v>198</v>
      </c>
      <c r="K12" s="61" t="s">
        <v>198</v>
      </c>
      <c r="L12" s="61" t="s">
        <v>198</v>
      </c>
      <c r="M12" s="61">
        <v>145</v>
      </c>
      <c r="N12" s="61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145</v>
      </c>
    </row>
    <row r="13" spans="1:22" s="214" customFormat="1" ht="9.9499999999999993" customHeight="1" x14ac:dyDescent="0.25">
      <c r="A13" s="808" t="s">
        <v>77</v>
      </c>
      <c r="B13" s="808" t="s">
        <v>21</v>
      </c>
      <c r="C13" s="61">
        <v>931</v>
      </c>
      <c r="D13" s="61">
        <v>21</v>
      </c>
      <c r="E13" s="216" t="s">
        <v>198</v>
      </c>
      <c r="F13" s="61" t="s">
        <v>198</v>
      </c>
      <c r="G13" s="216" t="s">
        <v>198</v>
      </c>
      <c r="H13" s="216" t="s">
        <v>198</v>
      </c>
      <c r="I13" s="61" t="s">
        <v>198</v>
      </c>
      <c r="J13" s="61" t="s">
        <v>198</v>
      </c>
      <c r="K13" s="61" t="s">
        <v>198</v>
      </c>
      <c r="L13" s="61" t="s">
        <v>198</v>
      </c>
      <c r="M13" s="61">
        <v>7326</v>
      </c>
      <c r="N13" s="61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8278</v>
      </c>
    </row>
    <row r="14" spans="1:22" s="214" customFormat="1" ht="9.9499999999999993" customHeight="1" x14ac:dyDescent="0.25">
      <c r="A14" s="808" t="s">
        <v>77</v>
      </c>
      <c r="B14" s="808" t="s">
        <v>22</v>
      </c>
      <c r="C14" s="61">
        <v>592</v>
      </c>
      <c r="D14" s="61">
        <v>8</v>
      </c>
      <c r="E14" s="216" t="s">
        <v>198</v>
      </c>
      <c r="F14" s="61" t="s">
        <v>198</v>
      </c>
      <c r="G14" s="216" t="s">
        <v>198</v>
      </c>
      <c r="H14" s="216" t="s">
        <v>198</v>
      </c>
      <c r="I14" s="61" t="s">
        <v>198</v>
      </c>
      <c r="J14" s="61" t="s">
        <v>198</v>
      </c>
      <c r="K14" s="61" t="s">
        <v>198</v>
      </c>
      <c r="L14" s="61" t="s">
        <v>198</v>
      </c>
      <c r="M14" s="61">
        <v>1932</v>
      </c>
      <c r="N14" s="61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2532</v>
      </c>
    </row>
    <row r="15" spans="1:22" s="214" customFormat="1" ht="9.9499999999999993" customHeight="1" x14ac:dyDescent="0.25">
      <c r="A15" s="808" t="s">
        <v>54</v>
      </c>
      <c r="B15" s="808" t="s">
        <v>21</v>
      </c>
      <c r="C15" s="61" t="s">
        <v>198</v>
      </c>
      <c r="D15" s="61">
        <v>130</v>
      </c>
      <c r="E15" s="216" t="s">
        <v>198</v>
      </c>
      <c r="F15" s="61" t="s">
        <v>198</v>
      </c>
      <c r="G15" s="216" t="s">
        <v>198</v>
      </c>
      <c r="H15" s="216" t="s">
        <v>198</v>
      </c>
      <c r="I15" s="61" t="s">
        <v>198</v>
      </c>
      <c r="J15" s="61" t="s">
        <v>198</v>
      </c>
      <c r="K15" s="61" t="s">
        <v>198</v>
      </c>
      <c r="L15" s="61" t="s">
        <v>198</v>
      </c>
      <c r="M15" s="61">
        <v>51</v>
      </c>
      <c r="N15" s="61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181</v>
      </c>
    </row>
    <row r="16" spans="1:22" s="214" customFormat="1" ht="9.9499999999999993" customHeight="1" x14ac:dyDescent="0.25">
      <c r="A16" s="808" t="s">
        <v>54</v>
      </c>
      <c r="B16" s="808" t="s">
        <v>22</v>
      </c>
      <c r="C16" s="61" t="s">
        <v>198</v>
      </c>
      <c r="D16" s="61">
        <v>122</v>
      </c>
      <c r="E16" s="216" t="s">
        <v>198</v>
      </c>
      <c r="F16" s="61" t="s">
        <v>198</v>
      </c>
      <c r="G16" s="216" t="s">
        <v>198</v>
      </c>
      <c r="H16" s="216" t="s">
        <v>198</v>
      </c>
      <c r="I16" s="61" t="s">
        <v>198</v>
      </c>
      <c r="J16" s="61" t="s">
        <v>198</v>
      </c>
      <c r="K16" s="61" t="s">
        <v>198</v>
      </c>
      <c r="L16" s="61" t="s">
        <v>198</v>
      </c>
      <c r="M16" s="61">
        <v>10</v>
      </c>
      <c r="N16" s="61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132</v>
      </c>
    </row>
    <row r="17" spans="1:18" s="214" customFormat="1" ht="9.9499999999999993" customHeight="1" x14ac:dyDescent="0.25">
      <c r="A17" s="808" t="s">
        <v>55</v>
      </c>
      <c r="B17" s="808" t="s">
        <v>21</v>
      </c>
      <c r="C17" s="61" t="s">
        <v>198</v>
      </c>
      <c r="D17" s="61" t="s">
        <v>198</v>
      </c>
      <c r="E17" s="216" t="s">
        <v>198</v>
      </c>
      <c r="F17" s="61" t="s">
        <v>198</v>
      </c>
      <c r="G17" s="216" t="s">
        <v>198</v>
      </c>
      <c r="H17" s="216" t="s">
        <v>198</v>
      </c>
      <c r="I17" s="61" t="s">
        <v>198</v>
      </c>
      <c r="J17" s="61" t="s">
        <v>198</v>
      </c>
      <c r="K17" s="61" t="s">
        <v>198</v>
      </c>
      <c r="L17" s="61" t="s">
        <v>198</v>
      </c>
      <c r="M17" s="61">
        <v>10</v>
      </c>
      <c r="N17" s="61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10</v>
      </c>
    </row>
    <row r="18" spans="1:18" s="214" customFormat="1" ht="9.9499999999999993" customHeight="1" x14ac:dyDescent="0.25">
      <c r="A18" s="808" t="s">
        <v>55</v>
      </c>
      <c r="B18" s="808" t="s">
        <v>22</v>
      </c>
      <c r="C18" s="61" t="s">
        <v>198</v>
      </c>
      <c r="D18" s="61" t="s">
        <v>198</v>
      </c>
      <c r="E18" s="216" t="s">
        <v>198</v>
      </c>
      <c r="F18" s="61" t="s">
        <v>198</v>
      </c>
      <c r="G18" s="216" t="s">
        <v>198</v>
      </c>
      <c r="H18" s="216" t="s">
        <v>198</v>
      </c>
      <c r="I18" s="61" t="s">
        <v>198</v>
      </c>
      <c r="J18" s="61" t="s">
        <v>198</v>
      </c>
      <c r="K18" s="61" t="s">
        <v>198</v>
      </c>
      <c r="L18" s="61" t="s">
        <v>198</v>
      </c>
      <c r="M18" s="61">
        <v>3</v>
      </c>
      <c r="N18" s="61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3</v>
      </c>
    </row>
    <row r="19" spans="1:18" s="214" customFormat="1" ht="9.9499999999999993" customHeight="1" x14ac:dyDescent="0.25">
      <c r="A19" s="808" t="s">
        <v>127</v>
      </c>
      <c r="B19" s="808" t="s">
        <v>21</v>
      </c>
      <c r="C19" s="61" t="s">
        <v>198</v>
      </c>
      <c r="D19" s="61" t="s">
        <v>198</v>
      </c>
      <c r="E19" s="216" t="s">
        <v>198</v>
      </c>
      <c r="F19" s="61" t="s">
        <v>198</v>
      </c>
      <c r="G19" s="216" t="s">
        <v>198</v>
      </c>
      <c r="H19" s="216" t="s">
        <v>198</v>
      </c>
      <c r="I19" s="61" t="s">
        <v>198</v>
      </c>
      <c r="J19" s="61" t="s">
        <v>198</v>
      </c>
      <c r="K19" s="61" t="s">
        <v>198</v>
      </c>
      <c r="L19" s="61" t="s">
        <v>198</v>
      </c>
      <c r="M19" s="61">
        <v>1343</v>
      </c>
      <c r="N19" s="61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1343</v>
      </c>
    </row>
    <row r="20" spans="1:18" s="214" customFormat="1" ht="9.9499999999999993" customHeight="1" x14ac:dyDescent="0.25">
      <c r="A20" s="808" t="s">
        <v>127</v>
      </c>
      <c r="B20" s="808" t="s">
        <v>22</v>
      </c>
      <c r="C20" s="61" t="s">
        <v>198</v>
      </c>
      <c r="D20" s="61" t="s">
        <v>198</v>
      </c>
      <c r="E20" s="216" t="s">
        <v>198</v>
      </c>
      <c r="F20" s="61" t="s">
        <v>198</v>
      </c>
      <c r="G20" s="216" t="s">
        <v>198</v>
      </c>
      <c r="H20" s="216" t="s">
        <v>198</v>
      </c>
      <c r="I20" s="61" t="s">
        <v>198</v>
      </c>
      <c r="J20" s="61" t="s">
        <v>198</v>
      </c>
      <c r="K20" s="61" t="s">
        <v>198</v>
      </c>
      <c r="L20" s="61" t="s">
        <v>198</v>
      </c>
      <c r="M20" s="61">
        <v>404</v>
      </c>
      <c r="N20" s="61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404</v>
      </c>
    </row>
    <row r="21" spans="1:18" s="214" customFormat="1" ht="9.9499999999999993" customHeight="1" x14ac:dyDescent="0.25">
      <c r="A21" s="808" t="s">
        <v>115</v>
      </c>
      <c r="B21" s="808" t="s">
        <v>21</v>
      </c>
      <c r="C21" s="61" t="s">
        <v>198</v>
      </c>
      <c r="D21" s="61" t="s">
        <v>198</v>
      </c>
      <c r="E21" s="216" t="s">
        <v>198</v>
      </c>
      <c r="F21" s="61" t="s">
        <v>198</v>
      </c>
      <c r="G21" s="216" t="s">
        <v>198</v>
      </c>
      <c r="H21" s="216" t="s">
        <v>198</v>
      </c>
      <c r="I21" s="61" t="s">
        <v>198</v>
      </c>
      <c r="J21" s="61" t="s">
        <v>198</v>
      </c>
      <c r="K21" s="61" t="s">
        <v>198</v>
      </c>
      <c r="L21" s="61" t="s">
        <v>198</v>
      </c>
      <c r="M21" s="61">
        <v>2032</v>
      </c>
      <c r="N21" s="61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2032</v>
      </c>
    </row>
    <row r="22" spans="1:18" s="214" customFormat="1" ht="9.9499999999999993" customHeight="1" x14ac:dyDescent="0.25">
      <c r="A22" s="808" t="s">
        <v>115</v>
      </c>
      <c r="B22" s="808" t="s">
        <v>22</v>
      </c>
      <c r="C22" s="61" t="s">
        <v>198</v>
      </c>
      <c r="D22" s="61" t="s">
        <v>198</v>
      </c>
      <c r="E22" s="216" t="s">
        <v>198</v>
      </c>
      <c r="F22" s="61" t="s">
        <v>198</v>
      </c>
      <c r="G22" s="216" t="s">
        <v>198</v>
      </c>
      <c r="H22" s="216" t="s">
        <v>198</v>
      </c>
      <c r="I22" s="61" t="s">
        <v>198</v>
      </c>
      <c r="J22" s="61" t="s">
        <v>198</v>
      </c>
      <c r="K22" s="61" t="s">
        <v>198</v>
      </c>
      <c r="L22" s="61" t="s">
        <v>198</v>
      </c>
      <c r="M22" s="61">
        <v>377</v>
      </c>
      <c r="N22" s="61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377</v>
      </c>
    </row>
    <row r="23" spans="1:18" s="214" customFormat="1" ht="9.9499999999999993" customHeight="1" x14ac:dyDescent="0.25">
      <c r="A23" s="808" t="s">
        <v>116</v>
      </c>
      <c r="B23" s="808" t="s">
        <v>21</v>
      </c>
      <c r="C23" s="61" t="s">
        <v>198</v>
      </c>
      <c r="D23" s="61" t="s">
        <v>198</v>
      </c>
      <c r="E23" s="216" t="s">
        <v>198</v>
      </c>
      <c r="F23" s="61" t="s">
        <v>198</v>
      </c>
      <c r="G23" s="216" t="s">
        <v>198</v>
      </c>
      <c r="H23" s="216" t="s">
        <v>198</v>
      </c>
      <c r="I23" s="61" t="s">
        <v>198</v>
      </c>
      <c r="J23" s="61" t="s">
        <v>198</v>
      </c>
      <c r="K23" s="61" t="s">
        <v>198</v>
      </c>
      <c r="L23" s="61" t="s">
        <v>198</v>
      </c>
      <c r="M23" s="61">
        <v>15424</v>
      </c>
      <c r="N23" s="61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15424</v>
      </c>
    </row>
    <row r="24" spans="1:18" s="214" customFormat="1" ht="9.9499999999999993" customHeight="1" x14ac:dyDescent="0.25">
      <c r="A24" s="808" t="s">
        <v>116</v>
      </c>
      <c r="B24" s="808" t="s">
        <v>22</v>
      </c>
      <c r="C24" s="61" t="s">
        <v>198</v>
      </c>
      <c r="D24" s="61" t="s">
        <v>198</v>
      </c>
      <c r="E24" s="216" t="s">
        <v>198</v>
      </c>
      <c r="F24" s="61" t="s">
        <v>198</v>
      </c>
      <c r="G24" s="216" t="s">
        <v>198</v>
      </c>
      <c r="H24" s="216" t="s">
        <v>198</v>
      </c>
      <c r="I24" s="61" t="s">
        <v>198</v>
      </c>
      <c r="J24" s="61" t="s">
        <v>198</v>
      </c>
      <c r="K24" s="61" t="s">
        <v>198</v>
      </c>
      <c r="L24" s="61" t="s">
        <v>198</v>
      </c>
      <c r="M24" s="61">
        <v>2835</v>
      </c>
      <c r="N24" s="61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2835</v>
      </c>
    </row>
    <row r="25" spans="1:18" s="214" customFormat="1" ht="9.9499999999999993" customHeight="1" x14ac:dyDescent="0.25">
      <c r="A25" s="808" t="s">
        <v>128</v>
      </c>
      <c r="B25" s="808" t="s">
        <v>21</v>
      </c>
      <c r="C25" s="61" t="s">
        <v>198</v>
      </c>
      <c r="D25" s="61" t="s">
        <v>198</v>
      </c>
      <c r="E25" s="216" t="s">
        <v>198</v>
      </c>
      <c r="F25" s="61" t="s">
        <v>198</v>
      </c>
      <c r="G25" s="216" t="s">
        <v>198</v>
      </c>
      <c r="H25" s="216" t="s">
        <v>198</v>
      </c>
      <c r="I25" s="61" t="s">
        <v>198</v>
      </c>
      <c r="J25" s="61" t="s">
        <v>198</v>
      </c>
      <c r="K25" s="61" t="s">
        <v>198</v>
      </c>
      <c r="L25" s="61" t="s">
        <v>198</v>
      </c>
      <c r="M25" s="61">
        <v>483</v>
      </c>
      <c r="N25" s="61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483</v>
      </c>
    </row>
    <row r="26" spans="1:18" s="214" customFormat="1" ht="9.9499999999999993" customHeight="1" x14ac:dyDescent="0.25">
      <c r="A26" s="808" t="s">
        <v>128</v>
      </c>
      <c r="B26" s="808" t="s">
        <v>22</v>
      </c>
      <c r="C26" s="61" t="s">
        <v>198</v>
      </c>
      <c r="D26" s="61" t="s">
        <v>198</v>
      </c>
      <c r="E26" s="216" t="s">
        <v>198</v>
      </c>
      <c r="F26" s="61" t="s">
        <v>198</v>
      </c>
      <c r="G26" s="216" t="s">
        <v>198</v>
      </c>
      <c r="H26" s="216" t="s">
        <v>198</v>
      </c>
      <c r="I26" s="61" t="s">
        <v>198</v>
      </c>
      <c r="J26" s="61" t="s">
        <v>198</v>
      </c>
      <c r="K26" s="61" t="s">
        <v>198</v>
      </c>
      <c r="L26" s="61" t="s">
        <v>198</v>
      </c>
      <c r="M26" s="61">
        <v>83</v>
      </c>
      <c r="N26" s="61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83</v>
      </c>
    </row>
    <row r="27" spans="1:18" s="214" customFormat="1" ht="9.9499999999999993" customHeight="1" x14ac:dyDescent="0.25">
      <c r="A27" s="808" t="s">
        <v>66</v>
      </c>
      <c r="B27" s="808" t="s">
        <v>21</v>
      </c>
      <c r="C27" s="61" t="s">
        <v>198</v>
      </c>
      <c r="D27" s="61" t="s">
        <v>198</v>
      </c>
      <c r="E27" s="216" t="s">
        <v>198</v>
      </c>
      <c r="F27" s="61" t="s">
        <v>198</v>
      </c>
      <c r="G27" s="216" t="s">
        <v>198</v>
      </c>
      <c r="H27" s="216" t="s">
        <v>198</v>
      </c>
      <c r="I27" s="61" t="s">
        <v>198</v>
      </c>
      <c r="J27" s="61" t="s">
        <v>198</v>
      </c>
      <c r="K27" s="61" t="s">
        <v>198</v>
      </c>
      <c r="L27" s="61">
        <v>11915</v>
      </c>
      <c r="M27" s="61">
        <v>3068</v>
      </c>
      <c r="N27" s="61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14983</v>
      </c>
    </row>
    <row r="28" spans="1:18" s="214" customFormat="1" ht="9.9499999999999993" customHeight="1" x14ac:dyDescent="0.25">
      <c r="A28" s="809" t="s">
        <v>66</v>
      </c>
      <c r="B28" s="809" t="s">
        <v>22</v>
      </c>
      <c r="C28" s="66" t="s">
        <v>198</v>
      </c>
      <c r="D28" s="66" t="s">
        <v>198</v>
      </c>
      <c r="E28" s="225" t="s">
        <v>198</v>
      </c>
      <c r="F28" s="66" t="s">
        <v>198</v>
      </c>
      <c r="G28" s="225" t="s">
        <v>198</v>
      </c>
      <c r="H28" s="225" t="s">
        <v>198</v>
      </c>
      <c r="I28" s="66" t="s">
        <v>198</v>
      </c>
      <c r="J28" s="66" t="s">
        <v>198</v>
      </c>
      <c r="K28" s="66" t="s">
        <v>198</v>
      </c>
      <c r="L28" s="66">
        <v>212</v>
      </c>
      <c r="M28" s="66">
        <v>415</v>
      </c>
      <c r="N28" s="66" t="s">
        <v>198</v>
      </c>
      <c r="O28" s="225" t="s">
        <v>198</v>
      </c>
      <c r="P28" s="225" t="s">
        <v>198</v>
      </c>
      <c r="Q28" s="225" t="s">
        <v>198</v>
      </c>
      <c r="R28" s="227">
        <f t="shared" si="0"/>
        <v>627</v>
      </c>
    </row>
    <row r="29" spans="1:18" s="214" customFormat="1" ht="9.9499999999999993" customHeight="1" x14ac:dyDescent="0.25">
      <c r="A29" s="808"/>
      <c r="B29" s="808"/>
      <c r="C29" s="61"/>
      <c r="D29" s="61"/>
      <c r="E29" s="216"/>
      <c r="F29" s="61"/>
      <c r="G29" s="216"/>
      <c r="H29" s="216"/>
      <c r="I29" s="61"/>
      <c r="J29" s="61"/>
      <c r="K29" s="61"/>
      <c r="L29" s="61"/>
      <c r="M29" s="61"/>
      <c r="N29" s="61"/>
      <c r="O29" s="216"/>
      <c r="P29" s="216"/>
      <c r="Q29" s="216"/>
      <c r="R29" s="199"/>
    </row>
    <row r="30" spans="1:18" s="214" customFormat="1" ht="9.9499999999999993" customHeight="1" x14ac:dyDescent="0.25">
      <c r="A30" s="808" t="s">
        <v>56</v>
      </c>
      <c r="B30" s="808" t="s">
        <v>21</v>
      </c>
      <c r="C30" s="61" t="s">
        <v>198</v>
      </c>
      <c r="D30" s="61">
        <v>293</v>
      </c>
      <c r="E30" s="216" t="s">
        <v>198</v>
      </c>
      <c r="F30" s="61" t="s">
        <v>198</v>
      </c>
      <c r="G30" s="216" t="s">
        <v>198</v>
      </c>
      <c r="H30" s="216" t="s">
        <v>198</v>
      </c>
      <c r="I30" s="61" t="s">
        <v>198</v>
      </c>
      <c r="J30" s="61" t="s">
        <v>198</v>
      </c>
      <c r="K30" s="61" t="s">
        <v>198</v>
      </c>
      <c r="L30" s="61" t="s">
        <v>198</v>
      </c>
      <c r="M30" s="61" t="s">
        <v>198</v>
      </c>
      <c r="N30" s="61" t="s">
        <v>198</v>
      </c>
      <c r="O30" s="216" t="s">
        <v>198</v>
      </c>
      <c r="P30" s="216" t="s">
        <v>198</v>
      </c>
      <c r="Q30" s="216" t="s">
        <v>198</v>
      </c>
      <c r="R30" s="199">
        <f t="shared" si="0"/>
        <v>293</v>
      </c>
    </row>
    <row r="31" spans="1:18" s="214" customFormat="1" ht="9.9499999999999993" customHeight="1" x14ac:dyDescent="0.25">
      <c r="A31" s="808" t="s">
        <v>56</v>
      </c>
      <c r="B31" s="808" t="s">
        <v>22</v>
      </c>
      <c r="C31" s="61" t="s">
        <v>198</v>
      </c>
      <c r="D31" s="61">
        <v>281</v>
      </c>
      <c r="E31" s="216" t="s">
        <v>198</v>
      </c>
      <c r="F31" s="61" t="s">
        <v>198</v>
      </c>
      <c r="G31" s="216" t="s">
        <v>198</v>
      </c>
      <c r="H31" s="216" t="s">
        <v>198</v>
      </c>
      <c r="I31" s="61" t="s">
        <v>198</v>
      </c>
      <c r="J31" s="61" t="s">
        <v>198</v>
      </c>
      <c r="K31" s="61" t="s">
        <v>198</v>
      </c>
      <c r="L31" s="61" t="s">
        <v>198</v>
      </c>
      <c r="M31" s="61" t="s">
        <v>198</v>
      </c>
      <c r="N31" s="61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281</v>
      </c>
    </row>
    <row r="32" spans="1:18" s="214" customFormat="1" ht="9.9499999999999993" customHeight="1" x14ac:dyDescent="0.25">
      <c r="A32" s="808" t="s">
        <v>23</v>
      </c>
      <c r="B32" s="808" t="s">
        <v>21</v>
      </c>
      <c r="C32" s="61">
        <v>282</v>
      </c>
      <c r="D32" s="61">
        <v>79</v>
      </c>
      <c r="E32" s="216" t="s">
        <v>198</v>
      </c>
      <c r="F32" s="61" t="s">
        <v>198</v>
      </c>
      <c r="G32" s="216" t="s">
        <v>198</v>
      </c>
      <c r="H32" s="216" t="s">
        <v>198</v>
      </c>
      <c r="I32" s="61" t="s">
        <v>198</v>
      </c>
      <c r="J32" s="61">
        <v>54345</v>
      </c>
      <c r="K32" s="61" t="s">
        <v>198</v>
      </c>
      <c r="L32" s="61" t="s">
        <v>198</v>
      </c>
      <c r="M32" s="61" t="s">
        <v>198</v>
      </c>
      <c r="N32" s="61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54706</v>
      </c>
    </row>
    <row r="33" spans="1:18" s="214" customFormat="1" ht="9.9499999999999993" customHeight="1" x14ac:dyDescent="0.25">
      <c r="A33" s="808" t="s">
        <v>23</v>
      </c>
      <c r="B33" s="808" t="s">
        <v>22</v>
      </c>
      <c r="C33" s="61">
        <v>282</v>
      </c>
      <c r="D33" s="61">
        <v>79</v>
      </c>
      <c r="E33" s="216" t="s">
        <v>198</v>
      </c>
      <c r="F33" s="61" t="s">
        <v>198</v>
      </c>
      <c r="G33" s="216" t="s">
        <v>198</v>
      </c>
      <c r="H33" s="216" t="s">
        <v>198</v>
      </c>
      <c r="I33" s="61" t="s">
        <v>198</v>
      </c>
      <c r="J33" s="61">
        <v>10997</v>
      </c>
      <c r="K33" s="61">
        <v>3618</v>
      </c>
      <c r="L33" s="61" t="s">
        <v>198</v>
      </c>
      <c r="M33" s="61" t="s">
        <v>198</v>
      </c>
      <c r="N33" s="61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14976</v>
      </c>
    </row>
    <row r="34" spans="1:18" s="214" customFormat="1" ht="9.9499999999999993" customHeight="1" x14ac:dyDescent="0.25">
      <c r="A34" s="808" t="s">
        <v>57</v>
      </c>
      <c r="B34" s="808" t="s">
        <v>21</v>
      </c>
      <c r="C34" s="61" t="s">
        <v>198</v>
      </c>
      <c r="D34" s="61">
        <v>20</v>
      </c>
      <c r="E34" s="216" t="s">
        <v>198</v>
      </c>
      <c r="F34" s="61" t="s">
        <v>198</v>
      </c>
      <c r="G34" s="216" t="s">
        <v>198</v>
      </c>
      <c r="H34" s="216" t="s">
        <v>198</v>
      </c>
      <c r="I34" s="61" t="s">
        <v>198</v>
      </c>
      <c r="J34" s="61">
        <v>14899</v>
      </c>
      <c r="K34" s="61" t="s">
        <v>198</v>
      </c>
      <c r="L34" s="61" t="s">
        <v>198</v>
      </c>
      <c r="M34" s="61" t="s">
        <v>198</v>
      </c>
      <c r="N34" s="61" t="s">
        <v>198</v>
      </c>
      <c r="O34" s="216" t="s">
        <v>198</v>
      </c>
      <c r="P34" s="216" t="s">
        <v>198</v>
      </c>
      <c r="Q34" s="216" t="s">
        <v>198</v>
      </c>
      <c r="R34" s="199">
        <f t="shared" si="0"/>
        <v>14919</v>
      </c>
    </row>
    <row r="35" spans="1:18" s="214" customFormat="1" ht="9.9499999999999993" customHeight="1" x14ac:dyDescent="0.25">
      <c r="A35" s="808" t="s">
        <v>57</v>
      </c>
      <c r="B35" s="808" t="s">
        <v>22</v>
      </c>
      <c r="C35" s="61" t="s">
        <v>198</v>
      </c>
      <c r="D35" s="61">
        <v>20</v>
      </c>
      <c r="E35" s="216" t="s">
        <v>198</v>
      </c>
      <c r="F35" s="61" t="s">
        <v>198</v>
      </c>
      <c r="G35" s="216" t="s">
        <v>198</v>
      </c>
      <c r="H35" s="216" t="s">
        <v>198</v>
      </c>
      <c r="I35" s="61" t="s">
        <v>198</v>
      </c>
      <c r="J35" s="61">
        <v>3102</v>
      </c>
      <c r="K35" s="61">
        <v>1077</v>
      </c>
      <c r="L35" s="61" t="s">
        <v>198</v>
      </c>
      <c r="M35" s="61" t="s">
        <v>198</v>
      </c>
      <c r="N35" s="61" t="s">
        <v>198</v>
      </c>
      <c r="O35" s="216" t="s">
        <v>198</v>
      </c>
      <c r="P35" s="216" t="s">
        <v>198</v>
      </c>
      <c r="Q35" s="216" t="s">
        <v>198</v>
      </c>
      <c r="R35" s="199">
        <f t="shared" si="0"/>
        <v>4199</v>
      </c>
    </row>
    <row r="36" spans="1:18" s="214" customFormat="1" ht="9.9499999999999993" customHeight="1" x14ac:dyDescent="0.25">
      <c r="A36" s="808" t="s">
        <v>58</v>
      </c>
      <c r="B36" s="808" t="s">
        <v>21</v>
      </c>
      <c r="C36" s="61" t="s">
        <v>198</v>
      </c>
      <c r="D36" s="61">
        <v>199</v>
      </c>
      <c r="E36" s="216" t="s">
        <v>198</v>
      </c>
      <c r="F36" s="61" t="s">
        <v>198</v>
      </c>
      <c r="G36" s="216" t="s">
        <v>198</v>
      </c>
      <c r="H36" s="216" t="s">
        <v>198</v>
      </c>
      <c r="I36" s="61" t="s">
        <v>198</v>
      </c>
      <c r="J36" s="61" t="s">
        <v>198</v>
      </c>
      <c r="K36" s="61" t="s">
        <v>198</v>
      </c>
      <c r="L36" s="61" t="s">
        <v>198</v>
      </c>
      <c r="M36" s="61" t="s">
        <v>198</v>
      </c>
      <c r="N36" s="61" t="s">
        <v>198</v>
      </c>
      <c r="O36" s="216" t="s">
        <v>198</v>
      </c>
      <c r="P36" s="216" t="s">
        <v>198</v>
      </c>
      <c r="Q36" s="216" t="s">
        <v>198</v>
      </c>
      <c r="R36" s="199">
        <f t="shared" si="0"/>
        <v>199</v>
      </c>
    </row>
    <row r="37" spans="1:18" s="214" customFormat="1" ht="9.9499999999999993" customHeight="1" x14ac:dyDescent="0.25">
      <c r="A37" s="808" t="s">
        <v>58</v>
      </c>
      <c r="B37" s="808" t="s">
        <v>22</v>
      </c>
      <c r="C37" s="61" t="s">
        <v>198</v>
      </c>
      <c r="D37" s="61">
        <v>201</v>
      </c>
      <c r="E37" s="216" t="s">
        <v>198</v>
      </c>
      <c r="F37" s="61" t="s">
        <v>198</v>
      </c>
      <c r="G37" s="216" t="s">
        <v>198</v>
      </c>
      <c r="H37" s="216" t="s">
        <v>198</v>
      </c>
      <c r="I37" s="61" t="s">
        <v>198</v>
      </c>
      <c r="J37" s="61" t="s">
        <v>198</v>
      </c>
      <c r="K37" s="61" t="s">
        <v>198</v>
      </c>
      <c r="L37" s="61" t="s">
        <v>198</v>
      </c>
      <c r="M37" s="61" t="s">
        <v>198</v>
      </c>
      <c r="N37" s="61" t="s">
        <v>198</v>
      </c>
      <c r="O37" s="216" t="s">
        <v>198</v>
      </c>
      <c r="P37" s="216" t="s">
        <v>198</v>
      </c>
      <c r="Q37" s="216" t="s">
        <v>198</v>
      </c>
      <c r="R37" s="199">
        <f t="shared" si="0"/>
        <v>201</v>
      </c>
    </row>
    <row r="38" spans="1:18" s="214" customFormat="1" ht="9.9499999999999993" customHeight="1" x14ac:dyDescent="0.25">
      <c r="A38" s="808" t="s">
        <v>24</v>
      </c>
      <c r="B38" s="808" t="s">
        <v>21</v>
      </c>
      <c r="C38" s="61">
        <v>437</v>
      </c>
      <c r="D38" s="61">
        <v>3861</v>
      </c>
      <c r="E38" s="216" t="s">
        <v>198</v>
      </c>
      <c r="F38" s="61" t="s">
        <v>198</v>
      </c>
      <c r="G38" s="216" t="s">
        <v>198</v>
      </c>
      <c r="H38" s="216" t="s">
        <v>198</v>
      </c>
      <c r="I38" s="61">
        <v>8455</v>
      </c>
      <c r="J38" s="61">
        <v>34732</v>
      </c>
      <c r="K38" s="61" t="s">
        <v>198</v>
      </c>
      <c r="L38" s="61" t="s">
        <v>198</v>
      </c>
      <c r="M38" s="61" t="s">
        <v>198</v>
      </c>
      <c r="N38" s="61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47485</v>
      </c>
    </row>
    <row r="39" spans="1:18" s="214" customFormat="1" ht="9.9499999999999993" customHeight="1" x14ac:dyDescent="0.25">
      <c r="A39" s="808" t="s">
        <v>24</v>
      </c>
      <c r="B39" s="808" t="s">
        <v>22</v>
      </c>
      <c r="C39" s="61">
        <v>433</v>
      </c>
      <c r="D39" s="61">
        <v>3713</v>
      </c>
      <c r="E39" s="216" t="s">
        <v>198</v>
      </c>
      <c r="F39" s="61" t="s">
        <v>198</v>
      </c>
      <c r="G39" s="216" t="s">
        <v>198</v>
      </c>
      <c r="H39" s="216" t="s">
        <v>198</v>
      </c>
      <c r="I39" s="61">
        <v>1867</v>
      </c>
      <c r="J39" s="61">
        <v>8370</v>
      </c>
      <c r="K39" s="61">
        <v>1690</v>
      </c>
      <c r="L39" s="61" t="s">
        <v>198</v>
      </c>
      <c r="M39" s="61" t="s">
        <v>198</v>
      </c>
      <c r="N39" s="61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16073</v>
      </c>
    </row>
    <row r="40" spans="1:18" s="214" customFormat="1" ht="9.9499999999999993" customHeight="1" x14ac:dyDescent="0.25">
      <c r="A40" s="808" t="s">
        <v>129</v>
      </c>
      <c r="B40" s="808" t="s">
        <v>21</v>
      </c>
      <c r="C40" s="61">
        <v>2</v>
      </c>
      <c r="D40" s="61">
        <v>4</v>
      </c>
      <c r="E40" s="216" t="s">
        <v>198</v>
      </c>
      <c r="F40" s="61" t="s">
        <v>198</v>
      </c>
      <c r="G40" s="216" t="s">
        <v>198</v>
      </c>
      <c r="H40" s="216" t="s">
        <v>198</v>
      </c>
      <c r="I40" s="61" t="s">
        <v>198</v>
      </c>
      <c r="J40" s="61" t="s">
        <v>198</v>
      </c>
      <c r="K40" s="61" t="s">
        <v>198</v>
      </c>
      <c r="L40" s="61" t="s">
        <v>198</v>
      </c>
      <c r="M40" s="61" t="s">
        <v>198</v>
      </c>
      <c r="N40" s="61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6</v>
      </c>
    </row>
    <row r="41" spans="1:18" s="214" customFormat="1" ht="9.9499999999999993" customHeight="1" x14ac:dyDescent="0.25">
      <c r="A41" s="808" t="s">
        <v>129</v>
      </c>
      <c r="B41" s="808" t="s">
        <v>22</v>
      </c>
      <c r="C41" s="61">
        <v>2</v>
      </c>
      <c r="D41" s="61" t="s">
        <v>198</v>
      </c>
      <c r="E41" s="216" t="s">
        <v>198</v>
      </c>
      <c r="F41" s="61" t="s">
        <v>198</v>
      </c>
      <c r="G41" s="216" t="s">
        <v>198</v>
      </c>
      <c r="H41" s="216" t="s">
        <v>198</v>
      </c>
      <c r="I41" s="61" t="s">
        <v>198</v>
      </c>
      <c r="J41" s="61" t="s">
        <v>198</v>
      </c>
      <c r="K41" s="61" t="s">
        <v>198</v>
      </c>
      <c r="L41" s="61" t="s">
        <v>198</v>
      </c>
      <c r="M41" s="61" t="s">
        <v>198</v>
      </c>
      <c r="N41" s="61" t="s">
        <v>198</v>
      </c>
      <c r="O41" s="216" t="s">
        <v>198</v>
      </c>
      <c r="P41" s="216" t="s">
        <v>198</v>
      </c>
      <c r="Q41" s="216" t="s">
        <v>198</v>
      </c>
      <c r="R41" s="199">
        <f t="shared" si="0"/>
        <v>2</v>
      </c>
    </row>
    <row r="42" spans="1:18" s="214" customFormat="1" ht="9.9499999999999993" customHeight="1" x14ac:dyDescent="0.25">
      <c r="A42" s="808" t="s">
        <v>95</v>
      </c>
      <c r="B42" s="808" t="s">
        <v>21</v>
      </c>
      <c r="C42" s="61" t="s">
        <v>198</v>
      </c>
      <c r="D42" s="61">
        <v>19</v>
      </c>
      <c r="E42" s="216" t="s">
        <v>198</v>
      </c>
      <c r="F42" s="61" t="s">
        <v>198</v>
      </c>
      <c r="G42" s="216" t="s">
        <v>198</v>
      </c>
      <c r="H42" s="216" t="s">
        <v>198</v>
      </c>
      <c r="I42" s="61" t="s">
        <v>198</v>
      </c>
      <c r="J42" s="61" t="s">
        <v>198</v>
      </c>
      <c r="K42" s="61" t="s">
        <v>198</v>
      </c>
      <c r="L42" s="61" t="s">
        <v>198</v>
      </c>
      <c r="M42" s="61" t="s">
        <v>198</v>
      </c>
      <c r="N42" s="61" t="s">
        <v>198</v>
      </c>
      <c r="O42" s="216" t="s">
        <v>198</v>
      </c>
      <c r="P42" s="216" t="s">
        <v>198</v>
      </c>
      <c r="Q42" s="216" t="s">
        <v>198</v>
      </c>
      <c r="R42" s="199">
        <f t="shared" si="0"/>
        <v>19</v>
      </c>
    </row>
    <row r="43" spans="1:18" s="214" customFormat="1" ht="9.9499999999999993" customHeight="1" x14ac:dyDescent="0.25">
      <c r="A43" s="808" t="s">
        <v>95</v>
      </c>
      <c r="B43" s="808" t="s">
        <v>22</v>
      </c>
      <c r="C43" s="61" t="s">
        <v>198</v>
      </c>
      <c r="D43" s="61">
        <v>18</v>
      </c>
      <c r="E43" s="216" t="s">
        <v>198</v>
      </c>
      <c r="F43" s="61" t="s">
        <v>198</v>
      </c>
      <c r="G43" s="216" t="s">
        <v>198</v>
      </c>
      <c r="H43" s="216" t="s">
        <v>198</v>
      </c>
      <c r="I43" s="61" t="s">
        <v>198</v>
      </c>
      <c r="J43" s="61" t="s">
        <v>198</v>
      </c>
      <c r="K43" s="61" t="s">
        <v>198</v>
      </c>
      <c r="L43" s="61" t="s">
        <v>198</v>
      </c>
      <c r="M43" s="61" t="s">
        <v>198</v>
      </c>
      <c r="N43" s="61" t="s">
        <v>198</v>
      </c>
      <c r="O43" s="216" t="s">
        <v>198</v>
      </c>
      <c r="P43" s="216" t="s">
        <v>198</v>
      </c>
      <c r="Q43" s="216" t="s">
        <v>198</v>
      </c>
      <c r="R43" s="199">
        <f t="shared" si="0"/>
        <v>18</v>
      </c>
    </row>
    <row r="44" spans="1:18" s="214" customFormat="1" ht="9.9499999999999993" customHeight="1" x14ac:dyDescent="0.25">
      <c r="A44" s="808" t="s">
        <v>117</v>
      </c>
      <c r="B44" s="808" t="s">
        <v>21</v>
      </c>
      <c r="C44" s="61" t="s">
        <v>198</v>
      </c>
      <c r="D44" s="61">
        <v>6</v>
      </c>
      <c r="E44" s="216" t="s">
        <v>198</v>
      </c>
      <c r="F44" s="61" t="s">
        <v>198</v>
      </c>
      <c r="G44" s="216" t="s">
        <v>198</v>
      </c>
      <c r="H44" s="216" t="s">
        <v>198</v>
      </c>
      <c r="I44" s="61" t="s">
        <v>198</v>
      </c>
      <c r="J44" s="61" t="s">
        <v>198</v>
      </c>
      <c r="K44" s="61" t="s">
        <v>198</v>
      </c>
      <c r="L44" s="61" t="s">
        <v>198</v>
      </c>
      <c r="M44" s="61" t="s">
        <v>198</v>
      </c>
      <c r="N44" s="61" t="s">
        <v>198</v>
      </c>
      <c r="O44" s="216" t="s">
        <v>198</v>
      </c>
      <c r="P44" s="216" t="s">
        <v>198</v>
      </c>
      <c r="Q44" s="216" t="s">
        <v>198</v>
      </c>
      <c r="R44" s="199">
        <f t="shared" si="0"/>
        <v>6</v>
      </c>
    </row>
    <row r="45" spans="1:18" s="214" customFormat="1" ht="9.9499999999999993" customHeight="1" x14ac:dyDescent="0.25">
      <c r="A45" s="808" t="s">
        <v>117</v>
      </c>
      <c r="B45" s="808" t="s">
        <v>22</v>
      </c>
      <c r="C45" s="61" t="s">
        <v>198</v>
      </c>
      <c r="D45" s="61">
        <v>4</v>
      </c>
      <c r="E45" s="216" t="s">
        <v>198</v>
      </c>
      <c r="F45" s="61" t="s">
        <v>198</v>
      </c>
      <c r="G45" s="216" t="s">
        <v>198</v>
      </c>
      <c r="H45" s="216" t="s">
        <v>198</v>
      </c>
      <c r="I45" s="61" t="s">
        <v>198</v>
      </c>
      <c r="J45" s="61" t="s">
        <v>198</v>
      </c>
      <c r="K45" s="61" t="s">
        <v>198</v>
      </c>
      <c r="L45" s="61" t="s">
        <v>198</v>
      </c>
      <c r="M45" s="61" t="s">
        <v>198</v>
      </c>
      <c r="N45" s="61" t="s">
        <v>198</v>
      </c>
      <c r="O45" s="216" t="s">
        <v>198</v>
      </c>
      <c r="P45" s="216" t="s">
        <v>198</v>
      </c>
      <c r="Q45" s="216" t="s">
        <v>198</v>
      </c>
      <c r="R45" s="199">
        <f t="shared" si="0"/>
        <v>4</v>
      </c>
    </row>
    <row r="46" spans="1:18" s="214" customFormat="1" ht="9.9499999999999993" customHeight="1" x14ac:dyDescent="0.25">
      <c r="A46" s="808" t="s">
        <v>96</v>
      </c>
      <c r="B46" s="808" t="s">
        <v>21</v>
      </c>
      <c r="C46" s="61" t="s">
        <v>198</v>
      </c>
      <c r="D46" s="61">
        <v>6</v>
      </c>
      <c r="E46" s="216" t="s">
        <v>198</v>
      </c>
      <c r="F46" s="61" t="s">
        <v>198</v>
      </c>
      <c r="G46" s="216" t="s">
        <v>198</v>
      </c>
      <c r="H46" s="216" t="s">
        <v>198</v>
      </c>
      <c r="I46" s="61" t="s">
        <v>198</v>
      </c>
      <c r="J46" s="61" t="s">
        <v>198</v>
      </c>
      <c r="K46" s="61" t="s">
        <v>198</v>
      </c>
      <c r="L46" s="61" t="s">
        <v>198</v>
      </c>
      <c r="M46" s="61" t="s">
        <v>198</v>
      </c>
      <c r="N46" s="61" t="s">
        <v>198</v>
      </c>
      <c r="O46" s="216" t="s">
        <v>198</v>
      </c>
      <c r="P46" s="216" t="s">
        <v>198</v>
      </c>
      <c r="Q46" s="216" t="s">
        <v>198</v>
      </c>
      <c r="R46" s="199">
        <f t="shared" si="0"/>
        <v>6</v>
      </c>
    </row>
    <row r="47" spans="1:18" s="214" customFormat="1" ht="9.9499999999999993" customHeight="1" x14ac:dyDescent="0.25">
      <c r="A47" s="808" t="s">
        <v>96</v>
      </c>
      <c r="B47" s="808" t="s">
        <v>22</v>
      </c>
      <c r="C47" s="61" t="s">
        <v>198</v>
      </c>
      <c r="D47" s="61">
        <v>3</v>
      </c>
      <c r="E47" s="216" t="s">
        <v>198</v>
      </c>
      <c r="F47" s="61" t="s">
        <v>198</v>
      </c>
      <c r="G47" s="216" t="s">
        <v>198</v>
      </c>
      <c r="H47" s="216" t="s">
        <v>198</v>
      </c>
      <c r="I47" s="61" t="s">
        <v>198</v>
      </c>
      <c r="J47" s="61" t="s">
        <v>198</v>
      </c>
      <c r="K47" s="61" t="s">
        <v>198</v>
      </c>
      <c r="L47" s="61" t="s">
        <v>198</v>
      </c>
      <c r="M47" s="61" t="s">
        <v>198</v>
      </c>
      <c r="N47" s="61" t="s">
        <v>198</v>
      </c>
      <c r="O47" s="216" t="s">
        <v>198</v>
      </c>
      <c r="P47" s="216" t="s">
        <v>198</v>
      </c>
      <c r="Q47" s="216" t="s">
        <v>198</v>
      </c>
      <c r="R47" s="199">
        <f t="shared" si="0"/>
        <v>3</v>
      </c>
    </row>
    <row r="48" spans="1:18" s="214" customFormat="1" ht="9.9499999999999993" customHeight="1" x14ac:dyDescent="0.25">
      <c r="A48" s="808" t="s">
        <v>131</v>
      </c>
      <c r="B48" s="808" t="s">
        <v>21</v>
      </c>
      <c r="C48" s="61">
        <v>1</v>
      </c>
      <c r="D48" s="61">
        <v>2</v>
      </c>
      <c r="E48" s="216" t="s">
        <v>198</v>
      </c>
      <c r="F48" s="61" t="s">
        <v>198</v>
      </c>
      <c r="G48" s="216" t="s">
        <v>198</v>
      </c>
      <c r="H48" s="216" t="s">
        <v>198</v>
      </c>
      <c r="I48" s="61" t="s">
        <v>198</v>
      </c>
      <c r="J48" s="61" t="s">
        <v>198</v>
      </c>
      <c r="K48" s="61" t="s">
        <v>198</v>
      </c>
      <c r="L48" s="61" t="s">
        <v>198</v>
      </c>
      <c r="M48" s="61" t="s">
        <v>198</v>
      </c>
      <c r="N48" s="61" t="s">
        <v>198</v>
      </c>
      <c r="O48" s="216" t="s">
        <v>198</v>
      </c>
      <c r="P48" s="216" t="s">
        <v>198</v>
      </c>
      <c r="Q48" s="216" t="s">
        <v>198</v>
      </c>
      <c r="R48" s="199">
        <f t="shared" si="0"/>
        <v>3</v>
      </c>
    </row>
    <row r="49" spans="1:18" s="214" customFormat="1" ht="9.9499999999999993" customHeight="1" x14ac:dyDescent="0.25">
      <c r="A49" s="808" t="s">
        <v>131</v>
      </c>
      <c r="B49" s="808" t="s">
        <v>22</v>
      </c>
      <c r="C49" s="61">
        <v>1</v>
      </c>
      <c r="D49" s="61">
        <v>1</v>
      </c>
      <c r="E49" s="216" t="s">
        <v>198</v>
      </c>
      <c r="F49" s="61" t="s">
        <v>198</v>
      </c>
      <c r="G49" s="216" t="s">
        <v>198</v>
      </c>
      <c r="H49" s="216" t="s">
        <v>198</v>
      </c>
      <c r="I49" s="61" t="s">
        <v>198</v>
      </c>
      <c r="J49" s="61" t="s">
        <v>198</v>
      </c>
      <c r="K49" s="61" t="s">
        <v>198</v>
      </c>
      <c r="L49" s="61" t="s">
        <v>198</v>
      </c>
      <c r="M49" s="61" t="s">
        <v>198</v>
      </c>
      <c r="N49" s="61" t="s">
        <v>198</v>
      </c>
      <c r="O49" s="216" t="s">
        <v>198</v>
      </c>
      <c r="P49" s="216" t="s">
        <v>198</v>
      </c>
      <c r="Q49" s="216" t="s">
        <v>198</v>
      </c>
      <c r="R49" s="199">
        <f t="shared" si="0"/>
        <v>2</v>
      </c>
    </row>
    <row r="50" spans="1:18" s="214" customFormat="1" ht="9.9499999999999993" customHeight="1" x14ac:dyDescent="0.25">
      <c r="A50" s="808" t="s">
        <v>25</v>
      </c>
      <c r="B50" s="808" t="s">
        <v>21</v>
      </c>
      <c r="C50" s="61">
        <v>5289</v>
      </c>
      <c r="D50" s="61">
        <v>154407</v>
      </c>
      <c r="E50" s="216" t="s">
        <v>198</v>
      </c>
      <c r="F50" s="61" t="s">
        <v>198</v>
      </c>
      <c r="G50" s="216" t="s">
        <v>198</v>
      </c>
      <c r="H50" s="216" t="s">
        <v>198</v>
      </c>
      <c r="I50" s="61">
        <v>67628</v>
      </c>
      <c r="J50" s="61">
        <v>176391</v>
      </c>
      <c r="K50" s="61" t="s">
        <v>198</v>
      </c>
      <c r="L50" s="61" t="s">
        <v>198</v>
      </c>
      <c r="M50" s="61" t="s">
        <v>198</v>
      </c>
      <c r="N50" s="61" t="s">
        <v>198</v>
      </c>
      <c r="O50" s="216" t="s">
        <v>198</v>
      </c>
      <c r="P50" s="216" t="s">
        <v>198</v>
      </c>
      <c r="Q50" s="216" t="s">
        <v>198</v>
      </c>
      <c r="R50" s="199">
        <f t="shared" si="0"/>
        <v>403715</v>
      </c>
    </row>
    <row r="51" spans="1:18" s="214" customFormat="1" ht="9.9499999999999993" customHeight="1" x14ac:dyDescent="0.25">
      <c r="A51" s="808" t="s">
        <v>25</v>
      </c>
      <c r="B51" s="808" t="s">
        <v>22</v>
      </c>
      <c r="C51" s="61">
        <v>5228</v>
      </c>
      <c r="D51" s="61">
        <v>147204</v>
      </c>
      <c r="E51" s="216" t="s">
        <v>198</v>
      </c>
      <c r="F51" s="61" t="s">
        <v>198</v>
      </c>
      <c r="G51" s="216" t="s">
        <v>198</v>
      </c>
      <c r="H51" s="216" t="s">
        <v>198</v>
      </c>
      <c r="I51" s="61">
        <v>27664</v>
      </c>
      <c r="J51" s="61">
        <v>42345</v>
      </c>
      <c r="K51" s="61">
        <v>8370</v>
      </c>
      <c r="L51" s="61" t="s">
        <v>198</v>
      </c>
      <c r="M51" s="61" t="s">
        <v>198</v>
      </c>
      <c r="N51" s="61" t="s">
        <v>198</v>
      </c>
      <c r="O51" s="216" t="s">
        <v>198</v>
      </c>
      <c r="P51" s="216" t="s">
        <v>198</v>
      </c>
      <c r="Q51" s="216" t="s">
        <v>198</v>
      </c>
      <c r="R51" s="199">
        <f t="shared" si="0"/>
        <v>230811</v>
      </c>
    </row>
    <row r="52" spans="1:18" s="214" customFormat="1" ht="9.9499999999999993" customHeight="1" x14ac:dyDescent="0.25">
      <c r="A52" s="808" t="s">
        <v>194</v>
      </c>
      <c r="B52" s="808" t="s">
        <v>21</v>
      </c>
      <c r="C52" s="61">
        <v>1</v>
      </c>
      <c r="D52" s="61">
        <v>5</v>
      </c>
      <c r="E52" s="216" t="s">
        <v>198</v>
      </c>
      <c r="F52" s="61" t="s">
        <v>198</v>
      </c>
      <c r="G52" s="216" t="s">
        <v>198</v>
      </c>
      <c r="H52" s="216" t="s">
        <v>198</v>
      </c>
      <c r="I52" s="61" t="s">
        <v>198</v>
      </c>
      <c r="J52" s="61" t="s">
        <v>198</v>
      </c>
      <c r="K52" s="61" t="s">
        <v>198</v>
      </c>
      <c r="L52" s="61" t="s">
        <v>198</v>
      </c>
      <c r="M52" s="61" t="s">
        <v>198</v>
      </c>
      <c r="N52" s="61" t="s">
        <v>198</v>
      </c>
      <c r="O52" s="216" t="s">
        <v>198</v>
      </c>
      <c r="P52" s="216" t="s">
        <v>198</v>
      </c>
      <c r="Q52" s="216" t="s">
        <v>198</v>
      </c>
      <c r="R52" s="199">
        <f t="shared" si="0"/>
        <v>6</v>
      </c>
    </row>
    <row r="53" spans="1:18" s="214" customFormat="1" ht="9.9499999999999993" customHeight="1" x14ac:dyDescent="0.25">
      <c r="A53" s="808" t="s">
        <v>194</v>
      </c>
      <c r="B53" s="808" t="s">
        <v>22</v>
      </c>
      <c r="C53" s="61">
        <v>1</v>
      </c>
      <c r="D53" s="61" t="s">
        <v>198</v>
      </c>
      <c r="E53" s="216" t="s">
        <v>198</v>
      </c>
      <c r="F53" s="61" t="s">
        <v>198</v>
      </c>
      <c r="G53" s="216" t="s">
        <v>198</v>
      </c>
      <c r="H53" s="216" t="s">
        <v>198</v>
      </c>
      <c r="I53" s="61" t="s">
        <v>198</v>
      </c>
      <c r="J53" s="61" t="s">
        <v>198</v>
      </c>
      <c r="K53" s="61" t="s">
        <v>198</v>
      </c>
      <c r="L53" s="61" t="s">
        <v>198</v>
      </c>
      <c r="M53" s="61" t="s">
        <v>198</v>
      </c>
      <c r="N53" s="61" t="s">
        <v>198</v>
      </c>
      <c r="O53" s="216" t="s">
        <v>198</v>
      </c>
      <c r="P53" s="216" t="s">
        <v>198</v>
      </c>
      <c r="Q53" s="216" t="s">
        <v>198</v>
      </c>
      <c r="R53" s="199">
        <f t="shared" si="0"/>
        <v>1</v>
      </c>
    </row>
    <row r="54" spans="1:18" s="214" customFormat="1" ht="9.9499999999999993" customHeight="1" x14ac:dyDescent="0.25">
      <c r="A54" s="808" t="s">
        <v>97</v>
      </c>
      <c r="B54" s="808" t="s">
        <v>21</v>
      </c>
      <c r="C54" s="61" t="s">
        <v>198</v>
      </c>
      <c r="D54" s="61" t="s">
        <v>198</v>
      </c>
      <c r="E54" s="216" t="s">
        <v>198</v>
      </c>
      <c r="F54" s="61" t="s">
        <v>198</v>
      </c>
      <c r="G54" s="216" t="s">
        <v>198</v>
      </c>
      <c r="H54" s="216" t="s">
        <v>198</v>
      </c>
      <c r="I54" s="61" t="s">
        <v>198</v>
      </c>
      <c r="J54" s="61">
        <v>2099</v>
      </c>
      <c r="K54" s="61" t="s">
        <v>198</v>
      </c>
      <c r="L54" s="61" t="s">
        <v>198</v>
      </c>
      <c r="M54" s="61" t="s">
        <v>198</v>
      </c>
      <c r="N54" s="61" t="s">
        <v>198</v>
      </c>
      <c r="O54" s="216" t="s">
        <v>198</v>
      </c>
      <c r="P54" s="216" t="s">
        <v>198</v>
      </c>
      <c r="Q54" s="216" t="s">
        <v>198</v>
      </c>
      <c r="R54" s="199">
        <f t="shared" si="0"/>
        <v>2099</v>
      </c>
    </row>
    <row r="55" spans="1:18" s="214" customFormat="1" ht="9.9499999999999993" customHeight="1" x14ac:dyDescent="0.25">
      <c r="A55" s="808" t="s">
        <v>97</v>
      </c>
      <c r="B55" s="808" t="s">
        <v>22</v>
      </c>
      <c r="C55" s="61" t="s">
        <v>198</v>
      </c>
      <c r="D55" s="61" t="s">
        <v>198</v>
      </c>
      <c r="E55" s="216" t="s">
        <v>198</v>
      </c>
      <c r="F55" s="61" t="s">
        <v>198</v>
      </c>
      <c r="G55" s="216" t="s">
        <v>198</v>
      </c>
      <c r="H55" s="216" t="s">
        <v>198</v>
      </c>
      <c r="I55" s="61" t="s">
        <v>198</v>
      </c>
      <c r="J55" s="61">
        <v>456</v>
      </c>
      <c r="K55" s="61">
        <v>102</v>
      </c>
      <c r="L55" s="61" t="s">
        <v>198</v>
      </c>
      <c r="M55" s="61" t="s">
        <v>198</v>
      </c>
      <c r="N55" s="61" t="s">
        <v>198</v>
      </c>
      <c r="O55" s="216" t="s">
        <v>198</v>
      </c>
      <c r="P55" s="216" t="s">
        <v>198</v>
      </c>
      <c r="Q55" s="216" t="s">
        <v>198</v>
      </c>
      <c r="R55" s="199">
        <f t="shared" si="0"/>
        <v>558</v>
      </c>
    </row>
    <row r="56" spans="1:18" s="214" customFormat="1" ht="9.9499999999999993" customHeight="1" x14ac:dyDescent="0.25">
      <c r="A56" s="808" t="s">
        <v>98</v>
      </c>
      <c r="B56" s="808" t="s">
        <v>21</v>
      </c>
      <c r="C56" s="61">
        <v>387</v>
      </c>
      <c r="D56" s="61">
        <v>9150</v>
      </c>
      <c r="E56" s="216" t="s">
        <v>198</v>
      </c>
      <c r="F56" s="61" t="s">
        <v>198</v>
      </c>
      <c r="G56" s="216" t="s">
        <v>198</v>
      </c>
      <c r="H56" s="216" t="s">
        <v>198</v>
      </c>
      <c r="I56" s="61" t="s">
        <v>198</v>
      </c>
      <c r="J56" s="61" t="s">
        <v>198</v>
      </c>
      <c r="K56" s="61" t="s">
        <v>198</v>
      </c>
      <c r="L56" s="61" t="s">
        <v>198</v>
      </c>
      <c r="M56" s="61" t="s">
        <v>198</v>
      </c>
      <c r="N56" s="61" t="s">
        <v>198</v>
      </c>
      <c r="O56" s="216" t="s">
        <v>198</v>
      </c>
      <c r="P56" s="216" t="s">
        <v>198</v>
      </c>
      <c r="Q56" s="216" t="s">
        <v>198</v>
      </c>
      <c r="R56" s="199">
        <f t="shared" si="0"/>
        <v>9537</v>
      </c>
    </row>
    <row r="57" spans="1:18" s="214" customFormat="1" ht="9.9499999999999993" customHeight="1" x14ac:dyDescent="0.25">
      <c r="A57" s="808" t="s">
        <v>98</v>
      </c>
      <c r="B57" s="808" t="s">
        <v>22</v>
      </c>
      <c r="C57" s="61">
        <v>318</v>
      </c>
      <c r="D57" s="61">
        <v>4494</v>
      </c>
      <c r="E57" s="216" t="s">
        <v>198</v>
      </c>
      <c r="F57" s="61" t="s">
        <v>198</v>
      </c>
      <c r="G57" s="216" t="s">
        <v>198</v>
      </c>
      <c r="H57" s="216" t="s">
        <v>198</v>
      </c>
      <c r="I57" s="61" t="s">
        <v>198</v>
      </c>
      <c r="J57" s="61" t="s">
        <v>198</v>
      </c>
      <c r="K57" s="61" t="s">
        <v>198</v>
      </c>
      <c r="L57" s="61" t="s">
        <v>198</v>
      </c>
      <c r="M57" s="61" t="s">
        <v>198</v>
      </c>
      <c r="N57" s="61" t="s">
        <v>198</v>
      </c>
      <c r="O57" s="216" t="s">
        <v>198</v>
      </c>
      <c r="P57" s="216" t="s">
        <v>198</v>
      </c>
      <c r="Q57" s="216" t="s">
        <v>198</v>
      </c>
      <c r="R57" s="199">
        <f t="shared" ref="R57:R112" si="1">SUM(C57:Q57)</f>
        <v>4812</v>
      </c>
    </row>
    <row r="58" spans="1:18" s="214" customFormat="1" ht="9.9499999999999993" customHeight="1" x14ac:dyDescent="0.25">
      <c r="A58" s="808" t="s">
        <v>132</v>
      </c>
      <c r="B58" s="808" t="s">
        <v>21</v>
      </c>
      <c r="C58" s="61">
        <v>497</v>
      </c>
      <c r="D58" s="61">
        <v>6115</v>
      </c>
      <c r="E58" s="216" t="s">
        <v>198</v>
      </c>
      <c r="F58" s="61" t="s">
        <v>198</v>
      </c>
      <c r="G58" s="216" t="s">
        <v>198</v>
      </c>
      <c r="H58" s="216" t="s">
        <v>198</v>
      </c>
      <c r="I58" s="61" t="s">
        <v>198</v>
      </c>
      <c r="J58" s="61" t="s">
        <v>198</v>
      </c>
      <c r="K58" s="61" t="s">
        <v>198</v>
      </c>
      <c r="L58" s="61" t="s">
        <v>198</v>
      </c>
      <c r="M58" s="61" t="s">
        <v>198</v>
      </c>
      <c r="N58" s="61" t="s">
        <v>198</v>
      </c>
      <c r="O58" s="216" t="s">
        <v>198</v>
      </c>
      <c r="P58" s="216" t="s">
        <v>198</v>
      </c>
      <c r="Q58" s="216" t="s">
        <v>198</v>
      </c>
      <c r="R58" s="199">
        <f t="shared" si="1"/>
        <v>6612</v>
      </c>
    </row>
    <row r="59" spans="1:18" s="214" customFormat="1" ht="9.9499999999999993" customHeight="1" x14ac:dyDescent="0.25">
      <c r="A59" s="808" t="s">
        <v>132</v>
      </c>
      <c r="B59" s="808" t="s">
        <v>22</v>
      </c>
      <c r="C59" s="61">
        <v>298</v>
      </c>
      <c r="D59" s="61">
        <v>2894</v>
      </c>
      <c r="E59" s="216" t="s">
        <v>198</v>
      </c>
      <c r="F59" s="61" t="s">
        <v>198</v>
      </c>
      <c r="G59" s="216" t="s">
        <v>198</v>
      </c>
      <c r="H59" s="216" t="s">
        <v>198</v>
      </c>
      <c r="I59" s="61" t="s">
        <v>198</v>
      </c>
      <c r="J59" s="61" t="s">
        <v>198</v>
      </c>
      <c r="K59" s="61" t="s">
        <v>198</v>
      </c>
      <c r="L59" s="61" t="s">
        <v>198</v>
      </c>
      <c r="M59" s="61" t="s">
        <v>198</v>
      </c>
      <c r="N59" s="61" t="s">
        <v>198</v>
      </c>
      <c r="O59" s="216" t="s">
        <v>198</v>
      </c>
      <c r="P59" s="216" t="s">
        <v>198</v>
      </c>
      <c r="Q59" s="216" t="s">
        <v>198</v>
      </c>
      <c r="R59" s="199">
        <f t="shared" si="1"/>
        <v>3192</v>
      </c>
    </row>
    <row r="60" spans="1:18" s="214" customFormat="1" ht="9.9499999999999993" customHeight="1" x14ac:dyDescent="0.25">
      <c r="A60" s="808" t="s">
        <v>99</v>
      </c>
      <c r="B60" s="808" t="s">
        <v>21</v>
      </c>
      <c r="C60" s="61">
        <v>1</v>
      </c>
      <c r="D60" s="61">
        <v>69</v>
      </c>
      <c r="E60" s="216" t="s">
        <v>198</v>
      </c>
      <c r="F60" s="61" t="s">
        <v>198</v>
      </c>
      <c r="G60" s="216" t="s">
        <v>198</v>
      </c>
      <c r="H60" s="216" t="s">
        <v>198</v>
      </c>
      <c r="I60" s="61" t="s">
        <v>198</v>
      </c>
      <c r="J60" s="61" t="s">
        <v>198</v>
      </c>
      <c r="K60" s="61" t="s">
        <v>198</v>
      </c>
      <c r="L60" s="61" t="s">
        <v>198</v>
      </c>
      <c r="M60" s="61" t="s">
        <v>198</v>
      </c>
      <c r="N60" s="61" t="s">
        <v>198</v>
      </c>
      <c r="O60" s="216" t="s">
        <v>198</v>
      </c>
      <c r="P60" s="216" t="s">
        <v>198</v>
      </c>
      <c r="Q60" s="216" t="s">
        <v>198</v>
      </c>
      <c r="R60" s="199">
        <f t="shared" si="1"/>
        <v>70</v>
      </c>
    </row>
    <row r="61" spans="1:18" s="214" customFormat="1" ht="9.9499999999999993" customHeight="1" x14ac:dyDescent="0.25">
      <c r="A61" s="808" t="s">
        <v>99</v>
      </c>
      <c r="B61" s="808" t="s">
        <v>22</v>
      </c>
      <c r="C61" s="61">
        <v>1</v>
      </c>
      <c r="D61" s="61">
        <v>29</v>
      </c>
      <c r="E61" s="216" t="s">
        <v>198</v>
      </c>
      <c r="F61" s="61" t="s">
        <v>198</v>
      </c>
      <c r="G61" s="216" t="s">
        <v>198</v>
      </c>
      <c r="H61" s="216" t="s">
        <v>198</v>
      </c>
      <c r="I61" s="61" t="s">
        <v>198</v>
      </c>
      <c r="J61" s="61" t="s">
        <v>198</v>
      </c>
      <c r="K61" s="61" t="s">
        <v>198</v>
      </c>
      <c r="L61" s="61" t="s">
        <v>198</v>
      </c>
      <c r="M61" s="61" t="s">
        <v>198</v>
      </c>
      <c r="N61" s="61" t="s">
        <v>198</v>
      </c>
      <c r="O61" s="216" t="s">
        <v>198</v>
      </c>
      <c r="P61" s="216" t="s">
        <v>198</v>
      </c>
      <c r="Q61" s="216" t="s">
        <v>198</v>
      </c>
      <c r="R61" s="199">
        <f t="shared" si="1"/>
        <v>30</v>
      </c>
    </row>
    <row r="62" spans="1:18" s="214" customFormat="1" ht="9.9499999999999993" customHeight="1" x14ac:dyDescent="0.25">
      <c r="A62" s="808" t="s">
        <v>26</v>
      </c>
      <c r="B62" s="808" t="s">
        <v>21</v>
      </c>
      <c r="C62" s="61" t="s">
        <v>198</v>
      </c>
      <c r="D62" s="61">
        <v>2</v>
      </c>
      <c r="E62" s="216" t="s">
        <v>198</v>
      </c>
      <c r="F62" s="61" t="s">
        <v>198</v>
      </c>
      <c r="G62" s="216" t="s">
        <v>198</v>
      </c>
      <c r="H62" s="216" t="s">
        <v>198</v>
      </c>
      <c r="I62" s="61" t="s">
        <v>198</v>
      </c>
      <c r="J62" s="61">
        <v>896</v>
      </c>
      <c r="K62" s="61" t="s">
        <v>198</v>
      </c>
      <c r="L62" s="61" t="s">
        <v>198</v>
      </c>
      <c r="M62" s="61" t="s">
        <v>198</v>
      </c>
      <c r="N62" s="61" t="s">
        <v>198</v>
      </c>
      <c r="O62" s="216" t="s">
        <v>198</v>
      </c>
      <c r="P62" s="216" t="s">
        <v>198</v>
      </c>
      <c r="Q62" s="216" t="s">
        <v>198</v>
      </c>
      <c r="R62" s="199">
        <f t="shared" si="1"/>
        <v>898</v>
      </c>
    </row>
    <row r="63" spans="1:18" s="214" customFormat="1" ht="9.9499999999999993" customHeight="1" x14ac:dyDescent="0.25">
      <c r="A63" s="808" t="s">
        <v>26</v>
      </c>
      <c r="B63" s="808" t="s">
        <v>22</v>
      </c>
      <c r="C63" s="61" t="s">
        <v>198</v>
      </c>
      <c r="D63" s="61">
        <v>2</v>
      </c>
      <c r="E63" s="216" t="s">
        <v>198</v>
      </c>
      <c r="F63" s="61" t="s">
        <v>198</v>
      </c>
      <c r="G63" s="216" t="s">
        <v>198</v>
      </c>
      <c r="H63" s="216" t="s">
        <v>198</v>
      </c>
      <c r="I63" s="61" t="s">
        <v>198</v>
      </c>
      <c r="J63" s="61">
        <v>200</v>
      </c>
      <c r="K63" s="61">
        <v>45</v>
      </c>
      <c r="L63" s="61" t="s">
        <v>198</v>
      </c>
      <c r="M63" s="61" t="s">
        <v>198</v>
      </c>
      <c r="N63" s="61" t="s">
        <v>198</v>
      </c>
      <c r="O63" s="216" t="s">
        <v>198</v>
      </c>
      <c r="P63" s="216" t="s">
        <v>198</v>
      </c>
      <c r="Q63" s="216" t="s">
        <v>198</v>
      </c>
      <c r="R63" s="199">
        <f t="shared" si="1"/>
        <v>247</v>
      </c>
    </row>
    <row r="64" spans="1:18" s="214" customFormat="1" ht="9.9499999999999993" customHeight="1" x14ac:dyDescent="0.25">
      <c r="A64" s="808" t="s">
        <v>159</v>
      </c>
      <c r="B64" s="808" t="s">
        <v>21</v>
      </c>
      <c r="C64" s="61" t="s">
        <v>198</v>
      </c>
      <c r="D64" s="61">
        <v>1</v>
      </c>
      <c r="E64" s="216" t="s">
        <v>198</v>
      </c>
      <c r="F64" s="61" t="s">
        <v>198</v>
      </c>
      <c r="G64" s="216" t="s">
        <v>198</v>
      </c>
      <c r="H64" s="216" t="s">
        <v>198</v>
      </c>
      <c r="I64" s="61" t="s">
        <v>198</v>
      </c>
      <c r="J64" s="61" t="s">
        <v>198</v>
      </c>
      <c r="K64" s="61" t="s">
        <v>198</v>
      </c>
      <c r="L64" s="61" t="s">
        <v>198</v>
      </c>
      <c r="M64" s="61" t="s">
        <v>198</v>
      </c>
      <c r="N64" s="61" t="s">
        <v>198</v>
      </c>
      <c r="O64" s="216" t="s">
        <v>198</v>
      </c>
      <c r="P64" s="216" t="s">
        <v>198</v>
      </c>
      <c r="Q64" s="216" t="s">
        <v>198</v>
      </c>
      <c r="R64" s="199">
        <f t="shared" si="1"/>
        <v>1</v>
      </c>
    </row>
    <row r="65" spans="1:18" s="214" customFormat="1" ht="9.9499999999999993" customHeight="1" x14ac:dyDescent="0.25">
      <c r="A65" s="808" t="s">
        <v>159</v>
      </c>
      <c r="B65" s="808" t="s">
        <v>22</v>
      </c>
      <c r="C65" s="61" t="s">
        <v>198</v>
      </c>
      <c r="D65" s="61" t="s">
        <v>198</v>
      </c>
      <c r="E65" s="216" t="s">
        <v>198</v>
      </c>
      <c r="F65" s="61" t="s">
        <v>198</v>
      </c>
      <c r="G65" s="216" t="s">
        <v>198</v>
      </c>
      <c r="H65" s="216" t="s">
        <v>198</v>
      </c>
      <c r="I65" s="61" t="s">
        <v>198</v>
      </c>
      <c r="J65" s="61" t="s">
        <v>198</v>
      </c>
      <c r="K65" s="61" t="s">
        <v>198</v>
      </c>
      <c r="L65" s="61" t="s">
        <v>198</v>
      </c>
      <c r="M65" s="61" t="s">
        <v>198</v>
      </c>
      <c r="N65" s="61" t="s">
        <v>198</v>
      </c>
      <c r="O65" s="216" t="s">
        <v>198</v>
      </c>
      <c r="P65" s="216" t="s">
        <v>198</v>
      </c>
      <c r="Q65" s="216" t="s">
        <v>198</v>
      </c>
      <c r="R65" s="199">
        <f t="shared" si="1"/>
        <v>0</v>
      </c>
    </row>
    <row r="66" spans="1:18" s="214" customFormat="1" ht="9.9499999999999993" customHeight="1" x14ac:dyDescent="0.25">
      <c r="A66" s="808" t="s">
        <v>59</v>
      </c>
      <c r="B66" s="808" t="s">
        <v>21</v>
      </c>
      <c r="C66" s="61" t="s">
        <v>198</v>
      </c>
      <c r="D66" s="61">
        <v>12</v>
      </c>
      <c r="E66" s="216" t="s">
        <v>198</v>
      </c>
      <c r="F66" s="61" t="s">
        <v>198</v>
      </c>
      <c r="G66" s="216" t="s">
        <v>198</v>
      </c>
      <c r="H66" s="216" t="s">
        <v>198</v>
      </c>
      <c r="I66" s="61" t="s">
        <v>198</v>
      </c>
      <c r="J66" s="61" t="s">
        <v>198</v>
      </c>
      <c r="K66" s="61" t="s">
        <v>198</v>
      </c>
      <c r="L66" s="61" t="s">
        <v>198</v>
      </c>
      <c r="M66" s="61" t="s">
        <v>198</v>
      </c>
      <c r="N66" s="61" t="s">
        <v>198</v>
      </c>
      <c r="O66" s="216" t="s">
        <v>198</v>
      </c>
      <c r="P66" s="216" t="s">
        <v>198</v>
      </c>
      <c r="Q66" s="216" t="s">
        <v>198</v>
      </c>
      <c r="R66" s="199">
        <f t="shared" si="1"/>
        <v>12</v>
      </c>
    </row>
    <row r="67" spans="1:18" s="214" customFormat="1" ht="9.9499999999999993" customHeight="1" x14ac:dyDescent="0.25">
      <c r="A67" s="808" t="s">
        <v>59</v>
      </c>
      <c r="B67" s="808" t="s">
        <v>22</v>
      </c>
      <c r="C67" s="61" t="s">
        <v>198</v>
      </c>
      <c r="D67" s="61">
        <v>9</v>
      </c>
      <c r="E67" s="216" t="s">
        <v>198</v>
      </c>
      <c r="F67" s="61" t="s">
        <v>198</v>
      </c>
      <c r="G67" s="216" t="s">
        <v>198</v>
      </c>
      <c r="H67" s="216" t="s">
        <v>198</v>
      </c>
      <c r="I67" s="61" t="s">
        <v>198</v>
      </c>
      <c r="J67" s="61" t="s">
        <v>198</v>
      </c>
      <c r="K67" s="61" t="s">
        <v>198</v>
      </c>
      <c r="L67" s="61" t="s">
        <v>198</v>
      </c>
      <c r="M67" s="61" t="s">
        <v>198</v>
      </c>
      <c r="N67" s="61" t="s">
        <v>198</v>
      </c>
      <c r="O67" s="216" t="s">
        <v>198</v>
      </c>
      <c r="P67" s="216" t="s">
        <v>198</v>
      </c>
      <c r="Q67" s="216" t="s">
        <v>198</v>
      </c>
      <c r="R67" s="199">
        <f t="shared" si="1"/>
        <v>9</v>
      </c>
    </row>
    <row r="68" spans="1:18" s="214" customFormat="1" ht="9.9499999999999993" customHeight="1" x14ac:dyDescent="0.25">
      <c r="A68" s="808" t="s">
        <v>100</v>
      </c>
      <c r="B68" s="808" t="s">
        <v>21</v>
      </c>
      <c r="C68" s="61">
        <v>53</v>
      </c>
      <c r="D68" s="61">
        <v>1525</v>
      </c>
      <c r="E68" s="216" t="s">
        <v>198</v>
      </c>
      <c r="F68" s="61" t="s">
        <v>198</v>
      </c>
      <c r="G68" s="216" t="s">
        <v>198</v>
      </c>
      <c r="H68" s="216" t="s">
        <v>198</v>
      </c>
      <c r="I68" s="61" t="s">
        <v>198</v>
      </c>
      <c r="J68" s="61" t="s">
        <v>198</v>
      </c>
      <c r="K68" s="61" t="s">
        <v>198</v>
      </c>
      <c r="L68" s="61" t="s">
        <v>198</v>
      </c>
      <c r="M68" s="61" t="s">
        <v>198</v>
      </c>
      <c r="N68" s="61" t="s">
        <v>198</v>
      </c>
      <c r="O68" s="216" t="s">
        <v>198</v>
      </c>
      <c r="P68" s="216" t="s">
        <v>198</v>
      </c>
      <c r="Q68" s="216" t="s">
        <v>198</v>
      </c>
      <c r="R68" s="199">
        <f t="shared" si="1"/>
        <v>1578</v>
      </c>
    </row>
    <row r="69" spans="1:18" s="214" customFormat="1" ht="9.9499999999999993" customHeight="1" x14ac:dyDescent="0.25">
      <c r="A69" s="808" t="s">
        <v>100</v>
      </c>
      <c r="B69" s="808" t="s">
        <v>22</v>
      </c>
      <c r="C69" s="61">
        <v>60</v>
      </c>
      <c r="D69" s="61">
        <v>882</v>
      </c>
      <c r="E69" s="216" t="s">
        <v>198</v>
      </c>
      <c r="F69" s="61" t="s">
        <v>198</v>
      </c>
      <c r="G69" s="216" t="s">
        <v>198</v>
      </c>
      <c r="H69" s="216" t="s">
        <v>198</v>
      </c>
      <c r="I69" s="61" t="s">
        <v>198</v>
      </c>
      <c r="J69" s="61" t="s">
        <v>198</v>
      </c>
      <c r="K69" s="61" t="s">
        <v>198</v>
      </c>
      <c r="L69" s="61" t="s">
        <v>198</v>
      </c>
      <c r="M69" s="61" t="s">
        <v>198</v>
      </c>
      <c r="N69" s="61" t="s">
        <v>198</v>
      </c>
      <c r="O69" s="216" t="s">
        <v>198</v>
      </c>
      <c r="P69" s="216" t="s">
        <v>198</v>
      </c>
      <c r="Q69" s="216" t="s">
        <v>198</v>
      </c>
      <c r="R69" s="199">
        <f t="shared" si="1"/>
        <v>942</v>
      </c>
    </row>
    <row r="70" spans="1:18" s="214" customFormat="1" ht="9.9499999999999993" customHeight="1" x14ac:dyDescent="0.25">
      <c r="A70" s="808" t="s">
        <v>161</v>
      </c>
      <c r="B70" s="808" t="s">
        <v>21</v>
      </c>
      <c r="C70" s="61" t="s">
        <v>198</v>
      </c>
      <c r="D70" s="61" t="s">
        <v>198</v>
      </c>
      <c r="E70" s="216" t="s">
        <v>198</v>
      </c>
      <c r="F70" s="61" t="s">
        <v>198</v>
      </c>
      <c r="G70" s="216" t="s">
        <v>198</v>
      </c>
      <c r="H70" s="216" t="s">
        <v>198</v>
      </c>
      <c r="I70" s="61" t="s">
        <v>198</v>
      </c>
      <c r="J70" s="61">
        <v>119</v>
      </c>
      <c r="K70" s="61" t="s">
        <v>198</v>
      </c>
      <c r="L70" s="61" t="s">
        <v>198</v>
      </c>
      <c r="M70" s="61" t="s">
        <v>198</v>
      </c>
      <c r="N70" s="61" t="s">
        <v>198</v>
      </c>
      <c r="O70" s="216" t="s">
        <v>198</v>
      </c>
      <c r="P70" s="216" t="s">
        <v>198</v>
      </c>
      <c r="Q70" s="216" t="s">
        <v>198</v>
      </c>
      <c r="R70" s="199">
        <f t="shared" si="1"/>
        <v>119</v>
      </c>
    </row>
    <row r="71" spans="1:18" s="214" customFormat="1" ht="9.9499999999999993" customHeight="1" x14ac:dyDescent="0.25">
      <c r="A71" s="808" t="s">
        <v>161</v>
      </c>
      <c r="B71" s="808" t="s">
        <v>22</v>
      </c>
      <c r="C71" s="61" t="s">
        <v>198</v>
      </c>
      <c r="D71" s="61" t="s">
        <v>198</v>
      </c>
      <c r="E71" s="216" t="s">
        <v>198</v>
      </c>
      <c r="F71" s="61" t="s">
        <v>198</v>
      </c>
      <c r="G71" s="216" t="s">
        <v>198</v>
      </c>
      <c r="H71" s="216" t="s">
        <v>198</v>
      </c>
      <c r="I71" s="61" t="s">
        <v>198</v>
      </c>
      <c r="J71" s="61">
        <v>13</v>
      </c>
      <c r="K71" s="61">
        <v>6</v>
      </c>
      <c r="L71" s="61" t="s">
        <v>198</v>
      </c>
      <c r="M71" s="61" t="s">
        <v>198</v>
      </c>
      <c r="N71" s="61" t="s">
        <v>198</v>
      </c>
      <c r="O71" s="216" t="s">
        <v>198</v>
      </c>
      <c r="P71" s="216" t="s">
        <v>198</v>
      </c>
      <c r="Q71" s="216" t="s">
        <v>198</v>
      </c>
      <c r="R71" s="199">
        <f t="shared" si="1"/>
        <v>19</v>
      </c>
    </row>
    <row r="72" spans="1:18" s="214" customFormat="1" ht="9.9499999999999993" customHeight="1" x14ac:dyDescent="0.25">
      <c r="A72" s="808" t="s">
        <v>118</v>
      </c>
      <c r="B72" s="808" t="s">
        <v>21</v>
      </c>
      <c r="C72" s="61" t="s">
        <v>198</v>
      </c>
      <c r="D72" s="61">
        <v>4687</v>
      </c>
      <c r="E72" s="216" t="s">
        <v>198</v>
      </c>
      <c r="F72" s="61" t="s">
        <v>198</v>
      </c>
      <c r="G72" s="216" t="s">
        <v>198</v>
      </c>
      <c r="H72" s="216" t="s">
        <v>198</v>
      </c>
      <c r="I72" s="61" t="s">
        <v>198</v>
      </c>
      <c r="J72" s="61">
        <v>288404</v>
      </c>
      <c r="K72" s="61" t="s">
        <v>198</v>
      </c>
      <c r="L72" s="61" t="s">
        <v>198</v>
      </c>
      <c r="M72" s="61" t="s">
        <v>198</v>
      </c>
      <c r="N72" s="61" t="s">
        <v>198</v>
      </c>
      <c r="O72" s="216" t="s">
        <v>198</v>
      </c>
      <c r="P72" s="216" t="s">
        <v>198</v>
      </c>
      <c r="Q72" s="216" t="s">
        <v>198</v>
      </c>
      <c r="R72" s="199">
        <f t="shared" si="1"/>
        <v>293091</v>
      </c>
    </row>
    <row r="73" spans="1:18" s="214" customFormat="1" ht="9.9499999999999993" customHeight="1" x14ac:dyDescent="0.25">
      <c r="A73" s="808" t="s">
        <v>118</v>
      </c>
      <c r="B73" s="808" t="s">
        <v>22</v>
      </c>
      <c r="C73" s="61" t="s">
        <v>198</v>
      </c>
      <c r="D73" s="61">
        <v>1147</v>
      </c>
      <c r="E73" s="216" t="s">
        <v>198</v>
      </c>
      <c r="F73" s="61" t="s">
        <v>198</v>
      </c>
      <c r="G73" s="216" t="s">
        <v>198</v>
      </c>
      <c r="H73" s="216" t="s">
        <v>198</v>
      </c>
      <c r="I73" s="61" t="s">
        <v>198</v>
      </c>
      <c r="J73" s="61">
        <v>56779</v>
      </c>
      <c r="K73" s="61">
        <v>23621</v>
      </c>
      <c r="L73" s="61" t="s">
        <v>198</v>
      </c>
      <c r="M73" s="61" t="s">
        <v>198</v>
      </c>
      <c r="N73" s="61" t="s">
        <v>198</v>
      </c>
      <c r="O73" s="216" t="s">
        <v>198</v>
      </c>
      <c r="P73" s="216" t="s">
        <v>198</v>
      </c>
      <c r="Q73" s="216" t="s">
        <v>198</v>
      </c>
      <c r="R73" s="199">
        <f t="shared" si="1"/>
        <v>81547</v>
      </c>
    </row>
    <row r="74" spans="1:18" s="214" customFormat="1" ht="9.9499999999999993" customHeight="1" x14ac:dyDescent="0.25">
      <c r="A74" s="808" t="s">
        <v>70</v>
      </c>
      <c r="B74" s="808" t="s">
        <v>21</v>
      </c>
      <c r="C74" s="61" t="s">
        <v>198</v>
      </c>
      <c r="D74" s="61">
        <v>4</v>
      </c>
      <c r="E74" s="216" t="s">
        <v>198</v>
      </c>
      <c r="F74" s="61" t="s">
        <v>198</v>
      </c>
      <c r="G74" s="216" t="s">
        <v>198</v>
      </c>
      <c r="H74" s="216" t="s">
        <v>198</v>
      </c>
      <c r="I74" s="61" t="s">
        <v>198</v>
      </c>
      <c r="J74" s="61" t="s">
        <v>198</v>
      </c>
      <c r="K74" s="61" t="s">
        <v>198</v>
      </c>
      <c r="L74" s="61" t="s">
        <v>198</v>
      </c>
      <c r="M74" s="61" t="s">
        <v>198</v>
      </c>
      <c r="N74" s="61" t="s">
        <v>198</v>
      </c>
      <c r="O74" s="216" t="s">
        <v>198</v>
      </c>
      <c r="P74" s="216" t="s">
        <v>198</v>
      </c>
      <c r="Q74" s="216" t="s">
        <v>198</v>
      </c>
      <c r="R74" s="199">
        <f t="shared" si="1"/>
        <v>4</v>
      </c>
    </row>
    <row r="75" spans="1:18" s="214" customFormat="1" ht="9.9499999999999993" customHeight="1" x14ac:dyDescent="0.25">
      <c r="A75" s="808" t="s">
        <v>70</v>
      </c>
      <c r="B75" s="808" t="s">
        <v>22</v>
      </c>
      <c r="C75" s="61" t="s">
        <v>198</v>
      </c>
      <c r="D75" s="61">
        <v>4</v>
      </c>
      <c r="E75" s="216" t="s">
        <v>198</v>
      </c>
      <c r="F75" s="61" t="s">
        <v>198</v>
      </c>
      <c r="G75" s="216" t="s">
        <v>198</v>
      </c>
      <c r="H75" s="216" t="s">
        <v>198</v>
      </c>
      <c r="I75" s="61" t="s">
        <v>198</v>
      </c>
      <c r="J75" s="61" t="s">
        <v>198</v>
      </c>
      <c r="K75" s="61" t="s">
        <v>198</v>
      </c>
      <c r="L75" s="61" t="s">
        <v>198</v>
      </c>
      <c r="M75" s="61" t="s">
        <v>198</v>
      </c>
      <c r="N75" s="61" t="s">
        <v>198</v>
      </c>
      <c r="O75" s="216" t="s">
        <v>198</v>
      </c>
      <c r="P75" s="216" t="s">
        <v>198</v>
      </c>
      <c r="Q75" s="216" t="s">
        <v>198</v>
      </c>
      <c r="R75" s="199">
        <f t="shared" si="1"/>
        <v>4</v>
      </c>
    </row>
    <row r="76" spans="1:18" s="214" customFormat="1" ht="9.9499999999999993" customHeight="1" x14ac:dyDescent="0.25">
      <c r="A76" s="808" t="s">
        <v>119</v>
      </c>
      <c r="B76" s="808" t="s">
        <v>21</v>
      </c>
      <c r="C76" s="61" t="s">
        <v>198</v>
      </c>
      <c r="D76" s="61">
        <v>29</v>
      </c>
      <c r="E76" s="216" t="s">
        <v>198</v>
      </c>
      <c r="F76" s="61" t="s">
        <v>198</v>
      </c>
      <c r="G76" s="216" t="s">
        <v>198</v>
      </c>
      <c r="H76" s="216" t="s">
        <v>198</v>
      </c>
      <c r="I76" s="61" t="s">
        <v>198</v>
      </c>
      <c r="J76" s="61" t="s">
        <v>198</v>
      </c>
      <c r="K76" s="61" t="s">
        <v>198</v>
      </c>
      <c r="L76" s="61" t="s">
        <v>198</v>
      </c>
      <c r="M76" s="61" t="s">
        <v>198</v>
      </c>
      <c r="N76" s="61" t="s">
        <v>198</v>
      </c>
      <c r="O76" s="216" t="s">
        <v>198</v>
      </c>
      <c r="P76" s="216" t="s">
        <v>198</v>
      </c>
      <c r="Q76" s="216" t="s">
        <v>198</v>
      </c>
      <c r="R76" s="199">
        <f t="shared" si="1"/>
        <v>29</v>
      </c>
    </row>
    <row r="77" spans="1:18" s="214" customFormat="1" ht="9.9499999999999993" customHeight="1" x14ac:dyDescent="0.25">
      <c r="A77" s="808" t="s">
        <v>119</v>
      </c>
      <c r="B77" s="808" t="s">
        <v>22</v>
      </c>
      <c r="C77" s="61" t="s">
        <v>198</v>
      </c>
      <c r="D77" s="61">
        <v>12</v>
      </c>
      <c r="E77" s="216" t="s">
        <v>198</v>
      </c>
      <c r="F77" s="61" t="s">
        <v>198</v>
      </c>
      <c r="G77" s="216" t="s">
        <v>198</v>
      </c>
      <c r="H77" s="216" t="s">
        <v>198</v>
      </c>
      <c r="I77" s="61" t="s">
        <v>198</v>
      </c>
      <c r="J77" s="61" t="s">
        <v>198</v>
      </c>
      <c r="K77" s="61" t="s">
        <v>198</v>
      </c>
      <c r="L77" s="61" t="s">
        <v>198</v>
      </c>
      <c r="M77" s="61" t="s">
        <v>198</v>
      </c>
      <c r="N77" s="61" t="s">
        <v>198</v>
      </c>
      <c r="O77" s="216" t="s">
        <v>198</v>
      </c>
      <c r="P77" s="216" t="s">
        <v>198</v>
      </c>
      <c r="Q77" s="216" t="s">
        <v>198</v>
      </c>
      <c r="R77" s="199">
        <f t="shared" si="1"/>
        <v>12</v>
      </c>
    </row>
    <row r="78" spans="1:18" s="214" customFormat="1" ht="9.9499999999999993" customHeight="1" x14ac:dyDescent="0.25">
      <c r="A78" s="808" t="s">
        <v>101</v>
      </c>
      <c r="B78" s="808" t="s">
        <v>21</v>
      </c>
      <c r="C78" s="61">
        <v>2</v>
      </c>
      <c r="D78" s="61">
        <v>209</v>
      </c>
      <c r="E78" s="216" t="s">
        <v>198</v>
      </c>
      <c r="F78" s="61" t="s">
        <v>198</v>
      </c>
      <c r="G78" s="216" t="s">
        <v>198</v>
      </c>
      <c r="H78" s="216" t="s">
        <v>198</v>
      </c>
      <c r="I78" s="61" t="s">
        <v>198</v>
      </c>
      <c r="J78" s="61" t="s">
        <v>198</v>
      </c>
      <c r="K78" s="61" t="s">
        <v>198</v>
      </c>
      <c r="L78" s="61" t="s">
        <v>198</v>
      </c>
      <c r="M78" s="61" t="s">
        <v>198</v>
      </c>
      <c r="N78" s="61" t="s">
        <v>198</v>
      </c>
      <c r="O78" s="216" t="s">
        <v>198</v>
      </c>
      <c r="P78" s="216" t="s">
        <v>198</v>
      </c>
      <c r="Q78" s="216" t="s">
        <v>198</v>
      </c>
      <c r="R78" s="199">
        <f t="shared" si="1"/>
        <v>211</v>
      </c>
    </row>
    <row r="79" spans="1:18" s="214" customFormat="1" ht="9.9499999999999993" customHeight="1" x14ac:dyDescent="0.25">
      <c r="A79" s="809" t="s">
        <v>101</v>
      </c>
      <c r="B79" s="809" t="s">
        <v>22</v>
      </c>
      <c r="C79" s="66">
        <v>1</v>
      </c>
      <c r="D79" s="66">
        <v>164</v>
      </c>
      <c r="E79" s="225" t="s">
        <v>198</v>
      </c>
      <c r="F79" s="66" t="s">
        <v>198</v>
      </c>
      <c r="G79" s="225" t="s">
        <v>198</v>
      </c>
      <c r="H79" s="225" t="s">
        <v>198</v>
      </c>
      <c r="I79" s="66" t="s">
        <v>198</v>
      </c>
      <c r="J79" s="66" t="s">
        <v>198</v>
      </c>
      <c r="K79" s="66" t="s">
        <v>198</v>
      </c>
      <c r="L79" s="66" t="s">
        <v>198</v>
      </c>
      <c r="M79" s="66" t="s">
        <v>198</v>
      </c>
      <c r="N79" s="66" t="s">
        <v>198</v>
      </c>
      <c r="O79" s="225" t="s">
        <v>198</v>
      </c>
      <c r="P79" s="225" t="s">
        <v>198</v>
      </c>
      <c r="Q79" s="225" t="s">
        <v>198</v>
      </c>
      <c r="R79" s="227">
        <f t="shared" si="1"/>
        <v>165</v>
      </c>
    </row>
    <row r="80" spans="1:18" s="214" customFormat="1" ht="9.9499999999999993" customHeight="1" x14ac:dyDescent="0.25">
      <c r="A80" s="808"/>
      <c r="B80" s="808"/>
      <c r="C80" s="61"/>
      <c r="D80" s="61"/>
      <c r="E80" s="216"/>
      <c r="F80" s="61"/>
      <c r="G80" s="216"/>
      <c r="H80" s="216"/>
      <c r="I80" s="61"/>
      <c r="J80" s="61"/>
      <c r="K80" s="61"/>
      <c r="L80" s="61"/>
      <c r="M80" s="61"/>
      <c r="N80" s="61"/>
      <c r="O80" s="216"/>
      <c r="P80" s="216"/>
      <c r="Q80" s="216"/>
      <c r="R80" s="199"/>
    </row>
    <row r="81" spans="1:18" s="214" customFormat="1" ht="9.9499999999999993" customHeight="1" x14ac:dyDescent="0.25">
      <c r="A81" s="808" t="s">
        <v>83</v>
      </c>
      <c r="B81" s="808" t="s">
        <v>21</v>
      </c>
      <c r="C81" s="61" t="s">
        <v>198</v>
      </c>
      <c r="D81" s="61" t="s">
        <v>198</v>
      </c>
      <c r="E81" s="216" t="s">
        <v>198</v>
      </c>
      <c r="F81" s="61" t="s">
        <v>198</v>
      </c>
      <c r="G81" s="216" t="s">
        <v>198</v>
      </c>
      <c r="H81" s="216" t="s">
        <v>198</v>
      </c>
      <c r="I81" s="61">
        <v>76</v>
      </c>
      <c r="J81" s="61" t="s">
        <v>198</v>
      </c>
      <c r="K81" s="61" t="s">
        <v>198</v>
      </c>
      <c r="L81" s="61" t="s">
        <v>198</v>
      </c>
      <c r="M81" s="61" t="s">
        <v>198</v>
      </c>
      <c r="N81" s="61" t="s">
        <v>198</v>
      </c>
      <c r="O81" s="216" t="s">
        <v>198</v>
      </c>
      <c r="P81" s="216" t="s">
        <v>198</v>
      </c>
      <c r="Q81" s="216" t="s">
        <v>198</v>
      </c>
      <c r="R81" s="199">
        <f t="shared" si="1"/>
        <v>76</v>
      </c>
    </row>
    <row r="82" spans="1:18" s="214" customFormat="1" ht="9.9499999999999993" customHeight="1" x14ac:dyDescent="0.25">
      <c r="A82" s="808" t="s">
        <v>83</v>
      </c>
      <c r="B82" s="808" t="s">
        <v>22</v>
      </c>
      <c r="C82" s="61" t="s">
        <v>198</v>
      </c>
      <c r="D82" s="61" t="s">
        <v>198</v>
      </c>
      <c r="E82" s="216" t="s">
        <v>198</v>
      </c>
      <c r="F82" s="61" t="s">
        <v>198</v>
      </c>
      <c r="G82" s="216" t="s">
        <v>198</v>
      </c>
      <c r="H82" s="216" t="s">
        <v>198</v>
      </c>
      <c r="I82" s="61">
        <v>36</v>
      </c>
      <c r="J82" s="61" t="s">
        <v>198</v>
      </c>
      <c r="K82" s="61" t="s">
        <v>198</v>
      </c>
      <c r="L82" s="61" t="s">
        <v>198</v>
      </c>
      <c r="M82" s="61" t="s">
        <v>198</v>
      </c>
      <c r="N82" s="61" t="s">
        <v>198</v>
      </c>
      <c r="O82" s="216" t="s">
        <v>198</v>
      </c>
      <c r="P82" s="216" t="s">
        <v>198</v>
      </c>
      <c r="Q82" s="216" t="s">
        <v>198</v>
      </c>
      <c r="R82" s="199">
        <f t="shared" si="1"/>
        <v>36</v>
      </c>
    </row>
    <row r="83" spans="1:18" s="214" customFormat="1" ht="9.9499999999999993" customHeight="1" x14ac:dyDescent="0.25">
      <c r="A83" s="808" t="s">
        <v>103</v>
      </c>
      <c r="B83" s="808" t="s">
        <v>21</v>
      </c>
      <c r="C83" s="61" t="s">
        <v>198</v>
      </c>
      <c r="D83" s="61" t="s">
        <v>198</v>
      </c>
      <c r="E83" s="216" t="s">
        <v>198</v>
      </c>
      <c r="F83" s="61" t="s">
        <v>198</v>
      </c>
      <c r="G83" s="216" t="s">
        <v>198</v>
      </c>
      <c r="H83" s="216" t="s">
        <v>198</v>
      </c>
      <c r="I83" s="61">
        <v>51</v>
      </c>
      <c r="J83" s="61" t="s">
        <v>198</v>
      </c>
      <c r="K83" s="61" t="s">
        <v>198</v>
      </c>
      <c r="L83" s="61" t="s">
        <v>198</v>
      </c>
      <c r="M83" s="61" t="s">
        <v>198</v>
      </c>
      <c r="N83" s="61" t="s">
        <v>198</v>
      </c>
      <c r="O83" s="216" t="s">
        <v>198</v>
      </c>
      <c r="P83" s="216" t="s">
        <v>198</v>
      </c>
      <c r="Q83" s="216" t="s">
        <v>198</v>
      </c>
      <c r="R83" s="199">
        <f t="shared" si="1"/>
        <v>51</v>
      </c>
    </row>
    <row r="84" spans="1:18" s="214" customFormat="1" ht="9.9499999999999993" customHeight="1" x14ac:dyDescent="0.25">
      <c r="A84" s="808" t="s">
        <v>103</v>
      </c>
      <c r="B84" s="808" t="s">
        <v>22</v>
      </c>
      <c r="C84" s="61" t="s">
        <v>198</v>
      </c>
      <c r="D84" s="61" t="s">
        <v>198</v>
      </c>
      <c r="E84" s="216" t="s">
        <v>198</v>
      </c>
      <c r="F84" s="61" t="s">
        <v>198</v>
      </c>
      <c r="G84" s="216" t="s">
        <v>198</v>
      </c>
      <c r="H84" s="216" t="s">
        <v>198</v>
      </c>
      <c r="I84" s="61">
        <v>8</v>
      </c>
      <c r="J84" s="61" t="s">
        <v>198</v>
      </c>
      <c r="K84" s="61" t="s">
        <v>198</v>
      </c>
      <c r="L84" s="61" t="s">
        <v>198</v>
      </c>
      <c r="M84" s="61" t="s">
        <v>198</v>
      </c>
      <c r="N84" s="61" t="s">
        <v>198</v>
      </c>
      <c r="O84" s="216" t="s">
        <v>198</v>
      </c>
      <c r="P84" s="216" t="s">
        <v>198</v>
      </c>
      <c r="Q84" s="216" t="s">
        <v>198</v>
      </c>
      <c r="R84" s="199">
        <f t="shared" si="1"/>
        <v>8</v>
      </c>
    </row>
    <row r="85" spans="1:18" s="214" customFormat="1" ht="9.9499999999999993" customHeight="1" x14ac:dyDescent="0.25">
      <c r="A85" s="808" t="s">
        <v>133</v>
      </c>
      <c r="B85" s="808" t="s">
        <v>21</v>
      </c>
      <c r="C85" s="61">
        <v>14</v>
      </c>
      <c r="D85" s="61">
        <v>47</v>
      </c>
      <c r="E85" s="216" t="s">
        <v>198</v>
      </c>
      <c r="F85" s="61" t="s">
        <v>198</v>
      </c>
      <c r="G85" s="216" t="s">
        <v>198</v>
      </c>
      <c r="H85" s="216" t="s">
        <v>198</v>
      </c>
      <c r="I85" s="61">
        <v>26</v>
      </c>
      <c r="J85" s="61" t="s">
        <v>198</v>
      </c>
      <c r="K85" s="61" t="s">
        <v>198</v>
      </c>
      <c r="L85" s="61" t="s">
        <v>198</v>
      </c>
      <c r="M85" s="61" t="s">
        <v>198</v>
      </c>
      <c r="N85" s="61" t="s">
        <v>198</v>
      </c>
      <c r="O85" s="216" t="s">
        <v>198</v>
      </c>
      <c r="P85" s="216" t="s">
        <v>198</v>
      </c>
      <c r="Q85" s="216" t="s">
        <v>198</v>
      </c>
      <c r="R85" s="199">
        <f t="shared" si="1"/>
        <v>87</v>
      </c>
    </row>
    <row r="86" spans="1:18" s="214" customFormat="1" ht="9.9499999999999993" customHeight="1" x14ac:dyDescent="0.25">
      <c r="A86" s="808" t="s">
        <v>133</v>
      </c>
      <c r="B86" s="808" t="s">
        <v>22</v>
      </c>
      <c r="C86" s="61">
        <v>5</v>
      </c>
      <c r="D86" s="61">
        <v>13</v>
      </c>
      <c r="E86" s="216" t="s">
        <v>198</v>
      </c>
      <c r="F86" s="61" t="s">
        <v>198</v>
      </c>
      <c r="G86" s="216" t="s">
        <v>198</v>
      </c>
      <c r="H86" s="216" t="s">
        <v>198</v>
      </c>
      <c r="I86" s="61">
        <v>15</v>
      </c>
      <c r="J86" s="61" t="s">
        <v>198</v>
      </c>
      <c r="K86" s="61" t="s">
        <v>198</v>
      </c>
      <c r="L86" s="61" t="s">
        <v>198</v>
      </c>
      <c r="M86" s="61" t="s">
        <v>198</v>
      </c>
      <c r="N86" s="61" t="s">
        <v>198</v>
      </c>
      <c r="O86" s="216" t="s">
        <v>198</v>
      </c>
      <c r="P86" s="216" t="s">
        <v>198</v>
      </c>
      <c r="Q86" s="216" t="s">
        <v>198</v>
      </c>
      <c r="R86" s="199">
        <f t="shared" si="1"/>
        <v>33</v>
      </c>
    </row>
    <row r="87" spans="1:18" s="214" customFormat="1" ht="9.9499999999999993" customHeight="1" x14ac:dyDescent="0.25">
      <c r="A87" s="808" t="s">
        <v>135</v>
      </c>
      <c r="B87" s="808" t="s">
        <v>21</v>
      </c>
      <c r="C87" s="61" t="s">
        <v>198</v>
      </c>
      <c r="D87" s="61">
        <v>1</v>
      </c>
      <c r="E87" s="216" t="s">
        <v>198</v>
      </c>
      <c r="F87" s="61" t="s">
        <v>198</v>
      </c>
      <c r="G87" s="216" t="s">
        <v>198</v>
      </c>
      <c r="H87" s="216" t="s">
        <v>198</v>
      </c>
      <c r="I87" s="61" t="s">
        <v>198</v>
      </c>
      <c r="J87" s="61" t="s">
        <v>198</v>
      </c>
      <c r="K87" s="61" t="s">
        <v>198</v>
      </c>
      <c r="L87" s="61" t="s">
        <v>198</v>
      </c>
      <c r="M87" s="61" t="s">
        <v>198</v>
      </c>
      <c r="N87" s="61" t="s">
        <v>198</v>
      </c>
      <c r="O87" s="216" t="s">
        <v>198</v>
      </c>
      <c r="P87" s="216" t="s">
        <v>198</v>
      </c>
      <c r="Q87" s="216" t="s">
        <v>198</v>
      </c>
      <c r="R87" s="199">
        <f t="shared" si="1"/>
        <v>1</v>
      </c>
    </row>
    <row r="88" spans="1:18" s="214" customFormat="1" ht="9.9499999999999993" customHeight="1" x14ac:dyDescent="0.25">
      <c r="A88" s="808" t="s">
        <v>135</v>
      </c>
      <c r="B88" s="808" t="s">
        <v>22</v>
      </c>
      <c r="C88" s="61" t="s">
        <v>198</v>
      </c>
      <c r="D88" s="61">
        <v>1</v>
      </c>
      <c r="E88" s="216" t="s">
        <v>198</v>
      </c>
      <c r="F88" s="61" t="s">
        <v>198</v>
      </c>
      <c r="G88" s="216" t="s">
        <v>198</v>
      </c>
      <c r="H88" s="216" t="s">
        <v>198</v>
      </c>
      <c r="I88" s="61" t="s">
        <v>198</v>
      </c>
      <c r="J88" s="61" t="s">
        <v>198</v>
      </c>
      <c r="K88" s="61" t="s">
        <v>198</v>
      </c>
      <c r="L88" s="61" t="s">
        <v>198</v>
      </c>
      <c r="M88" s="61" t="s">
        <v>198</v>
      </c>
      <c r="N88" s="61" t="s">
        <v>198</v>
      </c>
      <c r="O88" s="216" t="s">
        <v>198</v>
      </c>
      <c r="P88" s="216" t="s">
        <v>198</v>
      </c>
      <c r="Q88" s="216" t="s">
        <v>198</v>
      </c>
      <c r="R88" s="199">
        <f t="shared" si="1"/>
        <v>1</v>
      </c>
    </row>
    <row r="89" spans="1:18" s="214" customFormat="1" ht="9.9499999999999993" customHeight="1" x14ac:dyDescent="0.25">
      <c r="A89" s="808" t="s">
        <v>136</v>
      </c>
      <c r="B89" s="808" t="s">
        <v>21</v>
      </c>
      <c r="C89" s="61" t="s">
        <v>198</v>
      </c>
      <c r="D89" s="61">
        <v>2</v>
      </c>
      <c r="E89" s="216" t="s">
        <v>198</v>
      </c>
      <c r="F89" s="61" t="s">
        <v>198</v>
      </c>
      <c r="G89" s="216" t="s">
        <v>198</v>
      </c>
      <c r="H89" s="216" t="s">
        <v>198</v>
      </c>
      <c r="I89" s="61">
        <v>1</v>
      </c>
      <c r="J89" s="61" t="s">
        <v>198</v>
      </c>
      <c r="K89" s="61" t="s">
        <v>198</v>
      </c>
      <c r="L89" s="61" t="s">
        <v>198</v>
      </c>
      <c r="M89" s="61" t="s">
        <v>198</v>
      </c>
      <c r="N89" s="61" t="s">
        <v>198</v>
      </c>
      <c r="O89" s="216" t="s">
        <v>198</v>
      </c>
      <c r="P89" s="216" t="s">
        <v>198</v>
      </c>
      <c r="Q89" s="216" t="s">
        <v>198</v>
      </c>
      <c r="R89" s="199">
        <f t="shared" si="1"/>
        <v>3</v>
      </c>
    </row>
    <row r="90" spans="1:18" s="214" customFormat="1" ht="9.9499999999999993" customHeight="1" x14ac:dyDescent="0.25">
      <c r="A90" s="808" t="s">
        <v>136</v>
      </c>
      <c r="B90" s="808" t="s">
        <v>22</v>
      </c>
      <c r="C90" s="61" t="s">
        <v>198</v>
      </c>
      <c r="D90" s="61">
        <v>1</v>
      </c>
      <c r="E90" s="216" t="s">
        <v>198</v>
      </c>
      <c r="F90" s="61" t="s">
        <v>198</v>
      </c>
      <c r="G90" s="216" t="s">
        <v>198</v>
      </c>
      <c r="H90" s="216" t="s">
        <v>198</v>
      </c>
      <c r="I90" s="61">
        <v>1</v>
      </c>
      <c r="J90" s="61" t="s">
        <v>198</v>
      </c>
      <c r="K90" s="61" t="s">
        <v>198</v>
      </c>
      <c r="L90" s="61" t="s">
        <v>198</v>
      </c>
      <c r="M90" s="61" t="s">
        <v>198</v>
      </c>
      <c r="N90" s="61" t="s">
        <v>198</v>
      </c>
      <c r="O90" s="216" t="s">
        <v>198</v>
      </c>
      <c r="P90" s="216" t="s">
        <v>198</v>
      </c>
      <c r="Q90" s="216" t="s">
        <v>198</v>
      </c>
      <c r="R90" s="199">
        <f t="shared" si="1"/>
        <v>2</v>
      </c>
    </row>
    <row r="91" spans="1:18" s="214" customFormat="1" ht="9.9499999999999993" customHeight="1" x14ac:dyDescent="0.25">
      <c r="A91" s="808" t="s">
        <v>137</v>
      </c>
      <c r="B91" s="808" t="s">
        <v>21</v>
      </c>
      <c r="C91" s="61">
        <v>191</v>
      </c>
      <c r="D91" s="61">
        <v>638</v>
      </c>
      <c r="E91" s="216" t="s">
        <v>198</v>
      </c>
      <c r="F91" s="61" t="s">
        <v>198</v>
      </c>
      <c r="G91" s="216" t="s">
        <v>198</v>
      </c>
      <c r="H91" s="216" t="s">
        <v>198</v>
      </c>
      <c r="I91" s="61">
        <v>434</v>
      </c>
      <c r="J91" s="61" t="s">
        <v>198</v>
      </c>
      <c r="K91" s="61" t="s">
        <v>198</v>
      </c>
      <c r="L91" s="61" t="s">
        <v>198</v>
      </c>
      <c r="M91" s="61" t="s">
        <v>198</v>
      </c>
      <c r="N91" s="61" t="s">
        <v>198</v>
      </c>
      <c r="O91" s="216" t="s">
        <v>198</v>
      </c>
      <c r="P91" s="216" t="s">
        <v>198</v>
      </c>
      <c r="Q91" s="216" t="s">
        <v>198</v>
      </c>
      <c r="R91" s="199">
        <f t="shared" si="1"/>
        <v>1263</v>
      </c>
    </row>
    <row r="92" spans="1:18" s="214" customFormat="1" ht="9.9499999999999993" customHeight="1" x14ac:dyDescent="0.25">
      <c r="A92" s="808" t="s">
        <v>137</v>
      </c>
      <c r="B92" s="808" t="s">
        <v>22</v>
      </c>
      <c r="C92" s="61">
        <v>70</v>
      </c>
      <c r="D92" s="61">
        <v>237</v>
      </c>
      <c r="E92" s="216" t="s">
        <v>198</v>
      </c>
      <c r="F92" s="61" t="s">
        <v>198</v>
      </c>
      <c r="G92" s="216" t="s">
        <v>198</v>
      </c>
      <c r="H92" s="216" t="s">
        <v>198</v>
      </c>
      <c r="I92" s="61">
        <v>208</v>
      </c>
      <c r="J92" s="61" t="s">
        <v>198</v>
      </c>
      <c r="K92" s="61" t="s">
        <v>198</v>
      </c>
      <c r="L92" s="61" t="s">
        <v>198</v>
      </c>
      <c r="M92" s="61" t="s">
        <v>198</v>
      </c>
      <c r="N92" s="61" t="s">
        <v>198</v>
      </c>
      <c r="O92" s="216" t="s">
        <v>198</v>
      </c>
      <c r="P92" s="216" t="s">
        <v>198</v>
      </c>
      <c r="Q92" s="216" t="s">
        <v>198</v>
      </c>
      <c r="R92" s="199">
        <f t="shared" si="1"/>
        <v>515</v>
      </c>
    </row>
    <row r="93" spans="1:18" s="214" customFormat="1" ht="9.9499999999999993" customHeight="1" x14ac:dyDescent="0.25">
      <c r="A93" s="808" t="s">
        <v>28</v>
      </c>
      <c r="B93" s="808" t="s">
        <v>21</v>
      </c>
      <c r="C93" s="61">
        <v>1394</v>
      </c>
      <c r="D93" s="61">
        <v>90727</v>
      </c>
      <c r="E93" s="216" t="s">
        <v>198</v>
      </c>
      <c r="F93" s="61" t="s">
        <v>198</v>
      </c>
      <c r="G93" s="216" t="s">
        <v>198</v>
      </c>
      <c r="H93" s="216" t="s">
        <v>198</v>
      </c>
      <c r="I93" s="61" t="s">
        <v>198</v>
      </c>
      <c r="J93" s="61">
        <v>4</v>
      </c>
      <c r="K93" s="61" t="s">
        <v>198</v>
      </c>
      <c r="L93" s="61" t="s">
        <v>198</v>
      </c>
      <c r="M93" s="61" t="s">
        <v>198</v>
      </c>
      <c r="N93" s="61" t="s">
        <v>198</v>
      </c>
      <c r="O93" s="216" t="s">
        <v>198</v>
      </c>
      <c r="P93" s="216" t="s">
        <v>198</v>
      </c>
      <c r="Q93" s="216" t="s">
        <v>198</v>
      </c>
      <c r="R93" s="199">
        <f t="shared" si="1"/>
        <v>92125</v>
      </c>
    </row>
    <row r="94" spans="1:18" s="214" customFormat="1" ht="9.9499999999999993" customHeight="1" x14ac:dyDescent="0.25">
      <c r="A94" s="808" t="s">
        <v>28</v>
      </c>
      <c r="B94" s="808" t="s">
        <v>22</v>
      </c>
      <c r="C94" s="61">
        <v>1023</v>
      </c>
      <c r="D94" s="61">
        <v>47620</v>
      </c>
      <c r="E94" s="216" t="s">
        <v>198</v>
      </c>
      <c r="F94" s="61" t="s">
        <v>198</v>
      </c>
      <c r="G94" s="216" t="s">
        <v>198</v>
      </c>
      <c r="H94" s="216" t="s">
        <v>198</v>
      </c>
      <c r="I94" s="61" t="s">
        <v>198</v>
      </c>
      <c r="J94" s="61" t="s">
        <v>198</v>
      </c>
      <c r="K94" s="61" t="s">
        <v>198</v>
      </c>
      <c r="L94" s="61" t="s">
        <v>198</v>
      </c>
      <c r="M94" s="61" t="s">
        <v>198</v>
      </c>
      <c r="N94" s="61" t="s">
        <v>198</v>
      </c>
      <c r="O94" s="216" t="s">
        <v>198</v>
      </c>
      <c r="P94" s="216" t="s">
        <v>198</v>
      </c>
      <c r="Q94" s="216" t="s">
        <v>198</v>
      </c>
      <c r="R94" s="199">
        <f t="shared" si="1"/>
        <v>48643</v>
      </c>
    </row>
    <row r="95" spans="1:18" s="214" customFormat="1" ht="9.9499999999999993" customHeight="1" x14ac:dyDescent="0.25">
      <c r="A95" s="808" t="s">
        <v>71</v>
      </c>
      <c r="B95" s="808" t="s">
        <v>21</v>
      </c>
      <c r="C95" s="61" t="s">
        <v>198</v>
      </c>
      <c r="D95" s="61">
        <v>4</v>
      </c>
      <c r="E95" s="216" t="s">
        <v>198</v>
      </c>
      <c r="F95" s="61" t="s">
        <v>198</v>
      </c>
      <c r="G95" s="216" t="s">
        <v>198</v>
      </c>
      <c r="H95" s="216" t="s">
        <v>198</v>
      </c>
      <c r="I95" s="61" t="s">
        <v>198</v>
      </c>
      <c r="J95" s="61" t="s">
        <v>198</v>
      </c>
      <c r="K95" s="61" t="s">
        <v>198</v>
      </c>
      <c r="L95" s="61" t="s">
        <v>198</v>
      </c>
      <c r="M95" s="61" t="s">
        <v>198</v>
      </c>
      <c r="N95" s="61" t="s">
        <v>198</v>
      </c>
      <c r="O95" s="216" t="s">
        <v>198</v>
      </c>
      <c r="P95" s="216" t="s">
        <v>198</v>
      </c>
      <c r="Q95" s="216" t="s">
        <v>198</v>
      </c>
      <c r="R95" s="199">
        <f t="shared" si="1"/>
        <v>4</v>
      </c>
    </row>
    <row r="96" spans="1:18" s="214" customFormat="1" ht="9.9499999999999993" customHeight="1" x14ac:dyDescent="0.25">
      <c r="A96" s="808" t="s">
        <v>71</v>
      </c>
      <c r="B96" s="808" t="s">
        <v>22</v>
      </c>
      <c r="C96" s="61" t="s">
        <v>198</v>
      </c>
      <c r="D96" s="61">
        <v>2</v>
      </c>
      <c r="E96" s="216" t="s">
        <v>198</v>
      </c>
      <c r="F96" s="61" t="s">
        <v>198</v>
      </c>
      <c r="G96" s="216" t="s">
        <v>198</v>
      </c>
      <c r="H96" s="216" t="s">
        <v>198</v>
      </c>
      <c r="I96" s="61" t="s">
        <v>198</v>
      </c>
      <c r="J96" s="61" t="s">
        <v>198</v>
      </c>
      <c r="K96" s="61" t="s">
        <v>198</v>
      </c>
      <c r="L96" s="61" t="s">
        <v>198</v>
      </c>
      <c r="M96" s="61" t="s">
        <v>198</v>
      </c>
      <c r="N96" s="61" t="s">
        <v>198</v>
      </c>
      <c r="O96" s="216" t="s">
        <v>198</v>
      </c>
      <c r="P96" s="216" t="s">
        <v>198</v>
      </c>
      <c r="Q96" s="216" t="s">
        <v>198</v>
      </c>
      <c r="R96" s="199">
        <f t="shared" si="1"/>
        <v>2</v>
      </c>
    </row>
    <row r="97" spans="1:18" s="214" customFormat="1" ht="9.9499999999999993" customHeight="1" x14ac:dyDescent="0.25">
      <c r="A97" s="808" t="s">
        <v>61</v>
      </c>
      <c r="B97" s="808" t="s">
        <v>21</v>
      </c>
      <c r="C97" s="61">
        <v>61</v>
      </c>
      <c r="D97" s="61">
        <v>156</v>
      </c>
      <c r="E97" s="216" t="s">
        <v>198</v>
      </c>
      <c r="F97" s="61" t="s">
        <v>198</v>
      </c>
      <c r="G97" s="216" t="s">
        <v>198</v>
      </c>
      <c r="H97" s="216" t="s">
        <v>198</v>
      </c>
      <c r="I97" s="61">
        <v>363</v>
      </c>
      <c r="J97" s="61" t="s">
        <v>198</v>
      </c>
      <c r="K97" s="61" t="s">
        <v>198</v>
      </c>
      <c r="L97" s="61" t="s">
        <v>198</v>
      </c>
      <c r="M97" s="61" t="s">
        <v>198</v>
      </c>
      <c r="N97" s="61" t="s">
        <v>198</v>
      </c>
      <c r="O97" s="216" t="s">
        <v>198</v>
      </c>
      <c r="P97" s="216" t="s">
        <v>198</v>
      </c>
      <c r="Q97" s="216" t="s">
        <v>198</v>
      </c>
      <c r="R97" s="199">
        <f t="shared" si="1"/>
        <v>580</v>
      </c>
    </row>
    <row r="98" spans="1:18" s="214" customFormat="1" ht="9.9499999999999993" customHeight="1" x14ac:dyDescent="0.25">
      <c r="A98" s="808" t="s">
        <v>61</v>
      </c>
      <c r="B98" s="808" t="s">
        <v>22</v>
      </c>
      <c r="C98" s="61">
        <v>18</v>
      </c>
      <c r="D98" s="61">
        <v>65</v>
      </c>
      <c r="E98" s="216" t="s">
        <v>198</v>
      </c>
      <c r="F98" s="61" t="s">
        <v>198</v>
      </c>
      <c r="G98" s="216" t="s">
        <v>198</v>
      </c>
      <c r="H98" s="216" t="s">
        <v>198</v>
      </c>
      <c r="I98" s="61">
        <v>130</v>
      </c>
      <c r="J98" s="61" t="s">
        <v>198</v>
      </c>
      <c r="K98" s="61" t="s">
        <v>198</v>
      </c>
      <c r="L98" s="61" t="s">
        <v>198</v>
      </c>
      <c r="M98" s="61" t="s">
        <v>198</v>
      </c>
      <c r="N98" s="61" t="s">
        <v>198</v>
      </c>
      <c r="O98" s="216" t="s">
        <v>198</v>
      </c>
      <c r="P98" s="216" t="s">
        <v>198</v>
      </c>
      <c r="Q98" s="216" t="s">
        <v>198</v>
      </c>
      <c r="R98" s="199">
        <f t="shared" si="1"/>
        <v>213</v>
      </c>
    </row>
    <row r="99" spans="1:18" s="214" customFormat="1" ht="9.9499999999999993" customHeight="1" x14ac:dyDescent="0.25">
      <c r="A99" s="808" t="s">
        <v>138</v>
      </c>
      <c r="B99" s="808" t="s">
        <v>21</v>
      </c>
      <c r="C99" s="61">
        <v>593</v>
      </c>
      <c r="D99" s="61">
        <v>1114</v>
      </c>
      <c r="E99" s="216" t="s">
        <v>198</v>
      </c>
      <c r="F99" s="61" t="s">
        <v>198</v>
      </c>
      <c r="G99" s="216" t="s">
        <v>198</v>
      </c>
      <c r="H99" s="216" t="s">
        <v>198</v>
      </c>
      <c r="I99" s="61">
        <v>869</v>
      </c>
      <c r="J99" s="61" t="s">
        <v>198</v>
      </c>
      <c r="K99" s="61" t="s">
        <v>198</v>
      </c>
      <c r="L99" s="61" t="s">
        <v>198</v>
      </c>
      <c r="M99" s="61" t="s">
        <v>198</v>
      </c>
      <c r="N99" s="61" t="s">
        <v>198</v>
      </c>
      <c r="O99" s="216" t="s">
        <v>198</v>
      </c>
      <c r="P99" s="216" t="s">
        <v>198</v>
      </c>
      <c r="Q99" s="216" t="s">
        <v>198</v>
      </c>
      <c r="R99" s="199">
        <f t="shared" si="1"/>
        <v>2576</v>
      </c>
    </row>
    <row r="100" spans="1:18" s="214" customFormat="1" ht="9.9499999999999993" customHeight="1" x14ac:dyDescent="0.25">
      <c r="A100" s="808" t="s">
        <v>138</v>
      </c>
      <c r="B100" s="808" t="s">
        <v>22</v>
      </c>
      <c r="C100" s="61">
        <v>209</v>
      </c>
      <c r="D100" s="61">
        <v>457</v>
      </c>
      <c r="E100" s="216" t="s">
        <v>198</v>
      </c>
      <c r="F100" s="61" t="s">
        <v>198</v>
      </c>
      <c r="G100" s="216" t="s">
        <v>198</v>
      </c>
      <c r="H100" s="216" t="s">
        <v>198</v>
      </c>
      <c r="I100" s="61">
        <v>394</v>
      </c>
      <c r="J100" s="61" t="s">
        <v>198</v>
      </c>
      <c r="K100" s="61" t="s">
        <v>198</v>
      </c>
      <c r="L100" s="61" t="s">
        <v>198</v>
      </c>
      <c r="M100" s="61" t="s">
        <v>198</v>
      </c>
      <c r="N100" s="61" t="s">
        <v>198</v>
      </c>
      <c r="O100" s="216" t="s">
        <v>198</v>
      </c>
      <c r="P100" s="216" t="s">
        <v>198</v>
      </c>
      <c r="Q100" s="216" t="s">
        <v>198</v>
      </c>
      <c r="R100" s="199">
        <f t="shared" si="1"/>
        <v>1060</v>
      </c>
    </row>
    <row r="101" spans="1:18" s="214" customFormat="1" ht="9.9499999999999993" customHeight="1" x14ac:dyDescent="0.25">
      <c r="A101" s="808" t="s">
        <v>140</v>
      </c>
      <c r="B101" s="808" t="s">
        <v>21</v>
      </c>
      <c r="C101" s="61">
        <v>8</v>
      </c>
      <c r="D101" s="61">
        <v>310</v>
      </c>
      <c r="E101" s="216" t="s">
        <v>198</v>
      </c>
      <c r="F101" s="61" t="s">
        <v>198</v>
      </c>
      <c r="G101" s="216" t="s">
        <v>198</v>
      </c>
      <c r="H101" s="216" t="s">
        <v>198</v>
      </c>
      <c r="I101" s="61">
        <v>612</v>
      </c>
      <c r="J101" s="61" t="s">
        <v>198</v>
      </c>
      <c r="K101" s="61" t="s">
        <v>198</v>
      </c>
      <c r="L101" s="61" t="s">
        <v>198</v>
      </c>
      <c r="M101" s="61" t="s">
        <v>198</v>
      </c>
      <c r="N101" s="61" t="s">
        <v>198</v>
      </c>
      <c r="O101" s="216" t="s">
        <v>198</v>
      </c>
      <c r="P101" s="216" t="s">
        <v>198</v>
      </c>
      <c r="Q101" s="216" t="s">
        <v>198</v>
      </c>
      <c r="R101" s="199">
        <f t="shared" si="1"/>
        <v>930</v>
      </c>
    </row>
    <row r="102" spans="1:18" s="214" customFormat="1" ht="9.9499999999999993" customHeight="1" x14ac:dyDescent="0.25">
      <c r="A102" s="809" t="s">
        <v>140</v>
      </c>
      <c r="B102" s="809" t="s">
        <v>22</v>
      </c>
      <c r="C102" s="66">
        <v>1</v>
      </c>
      <c r="D102" s="66">
        <v>41</v>
      </c>
      <c r="E102" s="225" t="s">
        <v>198</v>
      </c>
      <c r="F102" s="66" t="s">
        <v>198</v>
      </c>
      <c r="G102" s="225" t="s">
        <v>198</v>
      </c>
      <c r="H102" s="225" t="s">
        <v>198</v>
      </c>
      <c r="I102" s="66">
        <v>117</v>
      </c>
      <c r="J102" s="66" t="s">
        <v>198</v>
      </c>
      <c r="K102" s="66" t="s">
        <v>198</v>
      </c>
      <c r="L102" s="66" t="s">
        <v>198</v>
      </c>
      <c r="M102" s="66" t="s">
        <v>198</v>
      </c>
      <c r="N102" s="66" t="s">
        <v>198</v>
      </c>
      <c r="O102" s="225" t="s">
        <v>198</v>
      </c>
      <c r="P102" s="225" t="s">
        <v>198</v>
      </c>
      <c r="Q102" s="225" t="s">
        <v>198</v>
      </c>
      <c r="R102" s="227">
        <f t="shared" si="1"/>
        <v>159</v>
      </c>
    </row>
    <row r="103" spans="1:18" s="214" customFormat="1" ht="9.9499999999999993" customHeight="1" x14ac:dyDescent="0.25">
      <c r="A103" s="808"/>
      <c r="B103" s="808"/>
      <c r="C103" s="61"/>
      <c r="D103" s="61"/>
      <c r="E103" s="216"/>
      <c r="F103" s="61"/>
      <c r="G103" s="216"/>
      <c r="H103" s="216"/>
      <c r="I103" s="61"/>
      <c r="J103" s="61"/>
      <c r="K103" s="61"/>
      <c r="L103" s="61"/>
      <c r="M103" s="61"/>
      <c r="N103" s="61"/>
      <c r="O103" s="216"/>
      <c r="P103" s="216"/>
      <c r="Q103" s="216"/>
      <c r="R103" s="199"/>
    </row>
    <row r="104" spans="1:18" s="214" customFormat="1" ht="9.9499999999999993" customHeight="1" x14ac:dyDescent="0.25">
      <c r="A104" s="808" t="s">
        <v>106</v>
      </c>
      <c r="B104" s="808" t="s">
        <v>21</v>
      </c>
      <c r="C104" s="61" t="s">
        <v>198</v>
      </c>
      <c r="D104" s="61">
        <v>10</v>
      </c>
      <c r="E104" s="216" t="s">
        <v>198</v>
      </c>
      <c r="F104" s="61" t="s">
        <v>198</v>
      </c>
      <c r="G104" s="216" t="s">
        <v>198</v>
      </c>
      <c r="H104" s="216" t="s">
        <v>198</v>
      </c>
      <c r="I104" s="61" t="s">
        <v>198</v>
      </c>
      <c r="J104" s="61" t="s">
        <v>198</v>
      </c>
      <c r="K104" s="61" t="s">
        <v>198</v>
      </c>
      <c r="L104" s="61" t="s">
        <v>198</v>
      </c>
      <c r="M104" s="61" t="s">
        <v>198</v>
      </c>
      <c r="N104" s="61" t="s">
        <v>198</v>
      </c>
      <c r="O104" s="216" t="s">
        <v>198</v>
      </c>
      <c r="P104" s="216" t="s">
        <v>198</v>
      </c>
      <c r="Q104" s="216" t="s">
        <v>198</v>
      </c>
      <c r="R104" s="199">
        <f t="shared" si="1"/>
        <v>10</v>
      </c>
    </row>
    <row r="105" spans="1:18" s="214" customFormat="1" ht="9.9499999999999993" customHeight="1" x14ac:dyDescent="0.25">
      <c r="A105" s="808" t="s">
        <v>106</v>
      </c>
      <c r="B105" s="808" t="s">
        <v>22</v>
      </c>
      <c r="C105" s="61" t="s">
        <v>198</v>
      </c>
      <c r="D105" s="61">
        <v>3</v>
      </c>
      <c r="E105" s="216" t="s">
        <v>198</v>
      </c>
      <c r="F105" s="61" t="s">
        <v>198</v>
      </c>
      <c r="G105" s="216" t="s">
        <v>198</v>
      </c>
      <c r="H105" s="216" t="s">
        <v>198</v>
      </c>
      <c r="I105" s="61" t="s">
        <v>198</v>
      </c>
      <c r="J105" s="61" t="s">
        <v>198</v>
      </c>
      <c r="K105" s="61" t="s">
        <v>198</v>
      </c>
      <c r="L105" s="61" t="s">
        <v>198</v>
      </c>
      <c r="M105" s="61" t="s">
        <v>198</v>
      </c>
      <c r="N105" s="61" t="s">
        <v>198</v>
      </c>
      <c r="O105" s="216" t="s">
        <v>198</v>
      </c>
      <c r="P105" s="216" t="s">
        <v>198</v>
      </c>
      <c r="Q105" s="216" t="s">
        <v>198</v>
      </c>
      <c r="R105" s="199">
        <f t="shared" si="1"/>
        <v>3</v>
      </c>
    </row>
    <row r="106" spans="1:18" s="214" customFormat="1" ht="9.9499999999999993" customHeight="1" x14ac:dyDescent="0.25">
      <c r="A106" s="808" t="s">
        <v>121</v>
      </c>
      <c r="B106" s="808" t="s">
        <v>21</v>
      </c>
      <c r="C106" s="61">
        <v>19</v>
      </c>
      <c r="D106" s="61">
        <v>943</v>
      </c>
      <c r="E106" s="216" t="s">
        <v>198</v>
      </c>
      <c r="F106" s="61" t="s">
        <v>198</v>
      </c>
      <c r="G106" s="216" t="s">
        <v>198</v>
      </c>
      <c r="H106" s="216" t="s">
        <v>198</v>
      </c>
      <c r="I106" s="61" t="s">
        <v>198</v>
      </c>
      <c r="J106" s="61" t="s">
        <v>198</v>
      </c>
      <c r="K106" s="61" t="s">
        <v>198</v>
      </c>
      <c r="L106" s="61" t="s">
        <v>198</v>
      </c>
      <c r="M106" s="61" t="s">
        <v>198</v>
      </c>
      <c r="N106" s="61" t="s">
        <v>198</v>
      </c>
      <c r="O106" s="216" t="s">
        <v>198</v>
      </c>
      <c r="P106" s="216" t="s">
        <v>198</v>
      </c>
      <c r="Q106" s="216" t="s">
        <v>198</v>
      </c>
      <c r="R106" s="199">
        <f t="shared" si="1"/>
        <v>962</v>
      </c>
    </row>
    <row r="107" spans="1:18" s="214" customFormat="1" ht="9.9499999999999993" customHeight="1" x14ac:dyDescent="0.25">
      <c r="A107" s="808" t="s">
        <v>121</v>
      </c>
      <c r="B107" s="808" t="s">
        <v>22</v>
      </c>
      <c r="C107" s="61">
        <v>12</v>
      </c>
      <c r="D107" s="61">
        <v>197</v>
      </c>
      <c r="E107" s="216" t="s">
        <v>198</v>
      </c>
      <c r="F107" s="61" t="s">
        <v>198</v>
      </c>
      <c r="G107" s="216" t="s">
        <v>198</v>
      </c>
      <c r="H107" s="216" t="s">
        <v>198</v>
      </c>
      <c r="I107" s="61" t="s">
        <v>198</v>
      </c>
      <c r="J107" s="61" t="s">
        <v>198</v>
      </c>
      <c r="K107" s="61" t="s">
        <v>198</v>
      </c>
      <c r="L107" s="61" t="s">
        <v>198</v>
      </c>
      <c r="M107" s="61" t="s">
        <v>198</v>
      </c>
      <c r="N107" s="61" t="s">
        <v>198</v>
      </c>
      <c r="O107" s="216" t="s">
        <v>198</v>
      </c>
      <c r="P107" s="216" t="s">
        <v>198</v>
      </c>
      <c r="Q107" s="216" t="s">
        <v>198</v>
      </c>
      <c r="R107" s="199">
        <f t="shared" si="1"/>
        <v>209</v>
      </c>
    </row>
    <row r="108" spans="1:18" s="214" customFormat="1" ht="9.9499999999999993" customHeight="1" x14ac:dyDescent="0.25">
      <c r="A108" s="808" t="s">
        <v>141</v>
      </c>
      <c r="B108" s="808" t="s">
        <v>21</v>
      </c>
      <c r="C108" s="61">
        <v>19</v>
      </c>
      <c r="D108" s="61">
        <v>19</v>
      </c>
      <c r="E108" s="216" t="s">
        <v>198</v>
      </c>
      <c r="F108" s="61" t="s">
        <v>198</v>
      </c>
      <c r="G108" s="216" t="s">
        <v>198</v>
      </c>
      <c r="H108" s="216" t="s">
        <v>198</v>
      </c>
      <c r="I108" s="61" t="s">
        <v>198</v>
      </c>
      <c r="J108" s="61" t="s">
        <v>198</v>
      </c>
      <c r="K108" s="61" t="s">
        <v>198</v>
      </c>
      <c r="L108" s="61" t="s">
        <v>198</v>
      </c>
      <c r="M108" s="61" t="s">
        <v>198</v>
      </c>
      <c r="N108" s="61" t="s">
        <v>198</v>
      </c>
      <c r="O108" s="216" t="s">
        <v>198</v>
      </c>
      <c r="P108" s="216" t="s">
        <v>198</v>
      </c>
      <c r="Q108" s="216" t="s">
        <v>198</v>
      </c>
      <c r="R108" s="199">
        <f t="shared" si="1"/>
        <v>38</v>
      </c>
    </row>
    <row r="109" spans="1:18" s="214" customFormat="1" ht="9.9499999999999993" customHeight="1" x14ac:dyDescent="0.25">
      <c r="A109" s="808" t="s">
        <v>141</v>
      </c>
      <c r="B109" s="808" t="s">
        <v>22</v>
      </c>
      <c r="C109" s="61">
        <v>15</v>
      </c>
      <c r="D109" s="61">
        <v>6</v>
      </c>
      <c r="E109" s="216" t="s">
        <v>198</v>
      </c>
      <c r="F109" s="61" t="s">
        <v>198</v>
      </c>
      <c r="G109" s="216" t="s">
        <v>198</v>
      </c>
      <c r="H109" s="216" t="s">
        <v>198</v>
      </c>
      <c r="I109" s="61" t="s">
        <v>198</v>
      </c>
      <c r="J109" s="61" t="s">
        <v>198</v>
      </c>
      <c r="K109" s="61" t="s">
        <v>198</v>
      </c>
      <c r="L109" s="61" t="s">
        <v>198</v>
      </c>
      <c r="M109" s="61" t="s">
        <v>198</v>
      </c>
      <c r="N109" s="61" t="s">
        <v>198</v>
      </c>
      <c r="O109" s="216" t="s">
        <v>198</v>
      </c>
      <c r="P109" s="216" t="s">
        <v>198</v>
      </c>
      <c r="Q109" s="216" t="s">
        <v>198</v>
      </c>
      <c r="R109" s="199">
        <f t="shared" si="1"/>
        <v>21</v>
      </c>
    </row>
    <row r="110" spans="1:18" s="214" customFormat="1" ht="9.9499999999999993" customHeight="1" x14ac:dyDescent="0.25">
      <c r="A110" s="808" t="s">
        <v>85</v>
      </c>
      <c r="B110" s="808" t="s">
        <v>21</v>
      </c>
      <c r="C110" s="61" t="s">
        <v>198</v>
      </c>
      <c r="D110" s="61">
        <v>19</v>
      </c>
      <c r="E110" s="216" t="s">
        <v>198</v>
      </c>
      <c r="F110" s="61" t="s">
        <v>198</v>
      </c>
      <c r="G110" s="216" t="s">
        <v>198</v>
      </c>
      <c r="H110" s="216" t="s">
        <v>198</v>
      </c>
      <c r="I110" s="61" t="s">
        <v>198</v>
      </c>
      <c r="J110" s="61" t="s">
        <v>198</v>
      </c>
      <c r="K110" s="61" t="s">
        <v>198</v>
      </c>
      <c r="L110" s="61" t="s">
        <v>198</v>
      </c>
      <c r="M110" s="61" t="s">
        <v>198</v>
      </c>
      <c r="N110" s="61" t="s">
        <v>198</v>
      </c>
      <c r="O110" s="216" t="s">
        <v>198</v>
      </c>
      <c r="P110" s="216" t="s">
        <v>198</v>
      </c>
      <c r="Q110" s="216" t="s">
        <v>198</v>
      </c>
      <c r="R110" s="199">
        <f t="shared" si="1"/>
        <v>19</v>
      </c>
    </row>
    <row r="111" spans="1:18" s="214" customFormat="1" ht="9.9499999999999993" customHeight="1" x14ac:dyDescent="0.25">
      <c r="A111" s="808" t="s">
        <v>85</v>
      </c>
      <c r="B111" s="808" t="s">
        <v>22</v>
      </c>
      <c r="C111" s="61" t="s">
        <v>198</v>
      </c>
      <c r="D111" s="61">
        <v>1</v>
      </c>
      <c r="E111" s="216" t="s">
        <v>198</v>
      </c>
      <c r="F111" s="61" t="s">
        <v>198</v>
      </c>
      <c r="G111" s="216" t="s">
        <v>198</v>
      </c>
      <c r="H111" s="216" t="s">
        <v>198</v>
      </c>
      <c r="I111" s="61" t="s">
        <v>198</v>
      </c>
      <c r="J111" s="61" t="s">
        <v>198</v>
      </c>
      <c r="K111" s="61" t="s">
        <v>198</v>
      </c>
      <c r="L111" s="61" t="s">
        <v>198</v>
      </c>
      <c r="M111" s="61" t="s">
        <v>198</v>
      </c>
      <c r="N111" s="61" t="s">
        <v>198</v>
      </c>
      <c r="O111" s="216" t="s">
        <v>198</v>
      </c>
      <c r="P111" s="216" t="s">
        <v>198</v>
      </c>
      <c r="Q111" s="216" t="s">
        <v>198</v>
      </c>
      <c r="R111" s="199">
        <f t="shared" si="1"/>
        <v>1</v>
      </c>
    </row>
    <row r="112" spans="1:18" s="214" customFormat="1" ht="9.9499999999999993" customHeight="1" x14ac:dyDescent="0.25">
      <c r="A112" s="808" t="s">
        <v>195</v>
      </c>
      <c r="B112" s="808" t="s">
        <v>21</v>
      </c>
      <c r="C112" s="61" t="s">
        <v>198</v>
      </c>
      <c r="D112" s="61">
        <v>1</v>
      </c>
      <c r="E112" s="216" t="s">
        <v>198</v>
      </c>
      <c r="F112" s="61" t="s">
        <v>198</v>
      </c>
      <c r="G112" s="216" t="s">
        <v>198</v>
      </c>
      <c r="H112" s="216" t="s">
        <v>198</v>
      </c>
      <c r="I112" s="61" t="s">
        <v>198</v>
      </c>
      <c r="J112" s="61" t="s">
        <v>198</v>
      </c>
      <c r="K112" s="61" t="s">
        <v>198</v>
      </c>
      <c r="L112" s="61" t="s">
        <v>198</v>
      </c>
      <c r="M112" s="61" t="s">
        <v>198</v>
      </c>
      <c r="N112" s="61" t="s">
        <v>198</v>
      </c>
      <c r="O112" s="216" t="s">
        <v>198</v>
      </c>
      <c r="P112" s="216" t="s">
        <v>198</v>
      </c>
      <c r="Q112" s="216" t="s">
        <v>198</v>
      </c>
      <c r="R112" s="199">
        <f t="shared" si="1"/>
        <v>1</v>
      </c>
    </row>
    <row r="113" spans="1:18" s="214" customFormat="1" ht="9.9499999999999993" customHeight="1" x14ac:dyDescent="0.25">
      <c r="A113" s="808" t="s">
        <v>195</v>
      </c>
      <c r="B113" s="808" t="s">
        <v>22</v>
      </c>
      <c r="C113" s="61" t="s">
        <v>198</v>
      </c>
      <c r="D113" s="61" t="s">
        <v>198</v>
      </c>
      <c r="E113" s="216" t="s">
        <v>198</v>
      </c>
      <c r="F113" s="61" t="s">
        <v>198</v>
      </c>
      <c r="G113" s="216" t="s">
        <v>198</v>
      </c>
      <c r="H113" s="216" t="s">
        <v>198</v>
      </c>
      <c r="I113" s="61" t="s">
        <v>198</v>
      </c>
      <c r="J113" s="61" t="s">
        <v>198</v>
      </c>
      <c r="K113" s="61" t="s">
        <v>198</v>
      </c>
      <c r="L113" s="61" t="s">
        <v>198</v>
      </c>
      <c r="M113" s="61" t="s">
        <v>198</v>
      </c>
      <c r="N113" s="61" t="s">
        <v>198</v>
      </c>
      <c r="O113" s="216" t="s">
        <v>198</v>
      </c>
      <c r="P113" s="216" t="s">
        <v>198</v>
      </c>
      <c r="Q113" s="216" t="s">
        <v>198</v>
      </c>
      <c r="R113" s="199">
        <f t="shared" ref="R113:R128" si="2">SUM(C113:Q113)</f>
        <v>0</v>
      </c>
    </row>
    <row r="114" spans="1:18" s="214" customFormat="1" ht="9.9499999999999993" customHeight="1" x14ac:dyDescent="0.25">
      <c r="A114" s="808" t="s">
        <v>63</v>
      </c>
      <c r="B114" s="808" t="s">
        <v>21</v>
      </c>
      <c r="C114" s="61">
        <v>8</v>
      </c>
      <c r="D114" s="61">
        <v>12</v>
      </c>
      <c r="E114" s="216" t="s">
        <v>198</v>
      </c>
      <c r="F114" s="61" t="s">
        <v>198</v>
      </c>
      <c r="G114" s="216" t="s">
        <v>198</v>
      </c>
      <c r="H114" s="216" t="s">
        <v>198</v>
      </c>
      <c r="I114" s="61" t="s">
        <v>198</v>
      </c>
      <c r="J114" s="61" t="s">
        <v>198</v>
      </c>
      <c r="K114" s="61" t="s">
        <v>198</v>
      </c>
      <c r="L114" s="61" t="s">
        <v>198</v>
      </c>
      <c r="M114" s="61" t="s">
        <v>198</v>
      </c>
      <c r="N114" s="61" t="s">
        <v>198</v>
      </c>
      <c r="O114" s="216" t="s">
        <v>198</v>
      </c>
      <c r="P114" s="216" t="s">
        <v>198</v>
      </c>
      <c r="Q114" s="216" t="s">
        <v>198</v>
      </c>
      <c r="R114" s="199">
        <f t="shared" si="2"/>
        <v>20</v>
      </c>
    </row>
    <row r="115" spans="1:18" s="214" customFormat="1" ht="9.9499999999999993" customHeight="1" x14ac:dyDescent="0.25">
      <c r="A115" s="808" t="s">
        <v>63</v>
      </c>
      <c r="B115" s="808" t="s">
        <v>22</v>
      </c>
      <c r="C115" s="61" t="s">
        <v>198</v>
      </c>
      <c r="D115" s="61">
        <v>1</v>
      </c>
      <c r="E115" s="216" t="s">
        <v>198</v>
      </c>
      <c r="F115" s="61" t="s">
        <v>198</v>
      </c>
      <c r="G115" s="216" t="s">
        <v>198</v>
      </c>
      <c r="H115" s="216" t="s">
        <v>198</v>
      </c>
      <c r="I115" s="61" t="s">
        <v>198</v>
      </c>
      <c r="J115" s="61" t="s">
        <v>198</v>
      </c>
      <c r="K115" s="61" t="s">
        <v>198</v>
      </c>
      <c r="L115" s="61" t="s">
        <v>198</v>
      </c>
      <c r="M115" s="61" t="s">
        <v>198</v>
      </c>
      <c r="N115" s="61" t="s">
        <v>198</v>
      </c>
      <c r="O115" s="216" t="s">
        <v>198</v>
      </c>
      <c r="P115" s="216" t="s">
        <v>198</v>
      </c>
      <c r="Q115" s="216" t="s">
        <v>198</v>
      </c>
      <c r="R115" s="199">
        <f t="shared" si="2"/>
        <v>1</v>
      </c>
    </row>
    <row r="116" spans="1:18" s="214" customFormat="1" ht="9.9499999999999993" customHeight="1" x14ac:dyDescent="0.25">
      <c r="A116" s="808" t="s">
        <v>189</v>
      </c>
      <c r="B116" s="808" t="s">
        <v>21</v>
      </c>
      <c r="C116" s="61">
        <v>17</v>
      </c>
      <c r="D116" s="61">
        <v>32</v>
      </c>
      <c r="E116" s="216" t="s">
        <v>198</v>
      </c>
      <c r="F116" s="61" t="s">
        <v>198</v>
      </c>
      <c r="G116" s="216" t="s">
        <v>198</v>
      </c>
      <c r="H116" s="216" t="s">
        <v>198</v>
      </c>
      <c r="I116" s="61" t="s">
        <v>198</v>
      </c>
      <c r="J116" s="61" t="s">
        <v>198</v>
      </c>
      <c r="K116" s="61" t="s">
        <v>198</v>
      </c>
      <c r="L116" s="61" t="s">
        <v>198</v>
      </c>
      <c r="M116" s="61" t="s">
        <v>198</v>
      </c>
      <c r="N116" s="61" t="s">
        <v>198</v>
      </c>
      <c r="O116" s="216" t="s">
        <v>198</v>
      </c>
      <c r="P116" s="216" t="s">
        <v>198</v>
      </c>
      <c r="Q116" s="216" t="s">
        <v>198</v>
      </c>
      <c r="R116" s="199">
        <f t="shared" si="2"/>
        <v>49</v>
      </c>
    </row>
    <row r="117" spans="1:18" s="214" customFormat="1" ht="9.9499999999999993" customHeight="1" x14ac:dyDescent="0.25">
      <c r="A117" s="808" t="s">
        <v>189</v>
      </c>
      <c r="B117" s="808" t="s">
        <v>22</v>
      </c>
      <c r="C117" s="61">
        <v>2</v>
      </c>
      <c r="D117" s="61">
        <v>10</v>
      </c>
      <c r="E117" s="216" t="s">
        <v>198</v>
      </c>
      <c r="F117" s="61" t="s">
        <v>198</v>
      </c>
      <c r="G117" s="216" t="s">
        <v>198</v>
      </c>
      <c r="H117" s="216" t="s">
        <v>198</v>
      </c>
      <c r="I117" s="61" t="s">
        <v>198</v>
      </c>
      <c r="J117" s="61" t="s">
        <v>198</v>
      </c>
      <c r="K117" s="61" t="s">
        <v>198</v>
      </c>
      <c r="L117" s="61" t="s">
        <v>198</v>
      </c>
      <c r="M117" s="61" t="s">
        <v>198</v>
      </c>
      <c r="N117" s="61" t="s">
        <v>198</v>
      </c>
      <c r="O117" s="216" t="s">
        <v>198</v>
      </c>
      <c r="P117" s="216" t="s">
        <v>198</v>
      </c>
      <c r="Q117" s="216" t="s">
        <v>198</v>
      </c>
      <c r="R117" s="199">
        <f t="shared" si="2"/>
        <v>12</v>
      </c>
    </row>
    <row r="118" spans="1:18" s="214" customFormat="1" ht="9.9499999999999993" customHeight="1" x14ac:dyDescent="0.25">
      <c r="A118" s="808" t="s">
        <v>108</v>
      </c>
      <c r="B118" s="808" t="s">
        <v>21</v>
      </c>
      <c r="C118" s="61" t="s">
        <v>198</v>
      </c>
      <c r="D118" s="61">
        <v>4</v>
      </c>
      <c r="E118" s="216" t="s">
        <v>198</v>
      </c>
      <c r="F118" s="61" t="s">
        <v>198</v>
      </c>
      <c r="G118" s="216" t="s">
        <v>198</v>
      </c>
      <c r="H118" s="216" t="s">
        <v>198</v>
      </c>
      <c r="I118" s="61" t="s">
        <v>198</v>
      </c>
      <c r="J118" s="61" t="s">
        <v>198</v>
      </c>
      <c r="K118" s="61" t="s">
        <v>198</v>
      </c>
      <c r="L118" s="61" t="s">
        <v>198</v>
      </c>
      <c r="M118" s="61" t="s">
        <v>198</v>
      </c>
      <c r="N118" s="61" t="s">
        <v>198</v>
      </c>
      <c r="O118" s="216" t="s">
        <v>198</v>
      </c>
      <c r="P118" s="216" t="s">
        <v>198</v>
      </c>
      <c r="Q118" s="216" t="s">
        <v>198</v>
      </c>
      <c r="R118" s="199">
        <f t="shared" si="2"/>
        <v>4</v>
      </c>
    </row>
    <row r="119" spans="1:18" s="214" customFormat="1" ht="9.9499999999999993" customHeight="1" x14ac:dyDescent="0.25">
      <c r="A119" s="808" t="s">
        <v>108</v>
      </c>
      <c r="B119" s="808" t="s">
        <v>22</v>
      </c>
      <c r="C119" s="61" t="s">
        <v>198</v>
      </c>
      <c r="D119" s="61" t="s">
        <v>198</v>
      </c>
      <c r="E119" s="216" t="s">
        <v>198</v>
      </c>
      <c r="F119" s="61" t="s">
        <v>198</v>
      </c>
      <c r="G119" s="216" t="s">
        <v>198</v>
      </c>
      <c r="H119" s="216" t="s">
        <v>198</v>
      </c>
      <c r="I119" s="61" t="s">
        <v>198</v>
      </c>
      <c r="J119" s="61" t="s">
        <v>198</v>
      </c>
      <c r="K119" s="61" t="s">
        <v>198</v>
      </c>
      <c r="L119" s="61" t="s">
        <v>198</v>
      </c>
      <c r="M119" s="61" t="s">
        <v>198</v>
      </c>
      <c r="N119" s="61" t="s">
        <v>198</v>
      </c>
      <c r="O119" s="216" t="s">
        <v>198</v>
      </c>
      <c r="P119" s="216" t="s">
        <v>198</v>
      </c>
      <c r="Q119" s="216" t="s">
        <v>198</v>
      </c>
      <c r="R119" s="199">
        <f t="shared" si="2"/>
        <v>0</v>
      </c>
    </row>
    <row r="120" spans="1:18" s="214" customFormat="1" ht="9.9499999999999993" customHeight="1" x14ac:dyDescent="0.25">
      <c r="A120" s="808" t="s">
        <v>109</v>
      </c>
      <c r="B120" s="808" t="s">
        <v>21</v>
      </c>
      <c r="C120" s="61" t="s">
        <v>198</v>
      </c>
      <c r="D120" s="61">
        <v>954</v>
      </c>
      <c r="E120" s="216" t="s">
        <v>198</v>
      </c>
      <c r="F120" s="61" t="s">
        <v>198</v>
      </c>
      <c r="G120" s="216" t="s">
        <v>198</v>
      </c>
      <c r="H120" s="216" t="s">
        <v>198</v>
      </c>
      <c r="I120" s="61" t="s">
        <v>198</v>
      </c>
      <c r="J120" s="61">
        <v>2</v>
      </c>
      <c r="K120" s="61" t="s">
        <v>198</v>
      </c>
      <c r="L120" s="61" t="s">
        <v>198</v>
      </c>
      <c r="M120" s="61" t="s">
        <v>198</v>
      </c>
      <c r="N120" s="61" t="s">
        <v>198</v>
      </c>
      <c r="O120" s="216" t="s">
        <v>198</v>
      </c>
      <c r="P120" s="216" t="s">
        <v>198</v>
      </c>
      <c r="Q120" s="216" t="s">
        <v>198</v>
      </c>
      <c r="R120" s="199">
        <f t="shared" si="2"/>
        <v>956</v>
      </c>
    </row>
    <row r="121" spans="1:18" s="214" customFormat="1" ht="9.9499999999999993" customHeight="1" x14ac:dyDescent="0.25">
      <c r="A121" s="808" t="s">
        <v>109</v>
      </c>
      <c r="B121" s="808" t="s">
        <v>22</v>
      </c>
      <c r="C121" s="61" t="s">
        <v>198</v>
      </c>
      <c r="D121" s="61">
        <v>121</v>
      </c>
      <c r="E121" s="216" t="s">
        <v>198</v>
      </c>
      <c r="F121" s="61" t="s">
        <v>198</v>
      </c>
      <c r="G121" s="216" t="s">
        <v>198</v>
      </c>
      <c r="H121" s="216" t="s">
        <v>198</v>
      </c>
      <c r="I121" s="61" t="s">
        <v>198</v>
      </c>
      <c r="J121" s="61" t="s">
        <v>198</v>
      </c>
      <c r="K121" s="61" t="s">
        <v>198</v>
      </c>
      <c r="L121" s="61" t="s">
        <v>198</v>
      </c>
      <c r="M121" s="61" t="s">
        <v>198</v>
      </c>
      <c r="N121" s="61" t="s">
        <v>198</v>
      </c>
      <c r="O121" s="216" t="s">
        <v>198</v>
      </c>
      <c r="P121" s="216" t="s">
        <v>198</v>
      </c>
      <c r="Q121" s="216" t="s">
        <v>198</v>
      </c>
      <c r="R121" s="199">
        <f t="shared" si="2"/>
        <v>121</v>
      </c>
    </row>
    <row r="122" spans="1:18" s="214" customFormat="1" ht="9.9499999999999993" customHeight="1" x14ac:dyDescent="0.25">
      <c r="A122" s="808" t="s">
        <v>110</v>
      </c>
      <c r="B122" s="808" t="s">
        <v>21</v>
      </c>
      <c r="C122" s="61" t="s">
        <v>198</v>
      </c>
      <c r="D122" s="61">
        <v>3792</v>
      </c>
      <c r="E122" s="216" t="s">
        <v>198</v>
      </c>
      <c r="F122" s="61" t="s">
        <v>198</v>
      </c>
      <c r="G122" s="216" t="s">
        <v>198</v>
      </c>
      <c r="H122" s="216" t="s">
        <v>198</v>
      </c>
      <c r="I122" s="61" t="s">
        <v>198</v>
      </c>
      <c r="J122" s="61">
        <v>2</v>
      </c>
      <c r="K122" s="61" t="s">
        <v>198</v>
      </c>
      <c r="L122" s="61" t="s">
        <v>198</v>
      </c>
      <c r="M122" s="61" t="s">
        <v>198</v>
      </c>
      <c r="N122" s="61" t="s">
        <v>198</v>
      </c>
      <c r="O122" s="216" t="s">
        <v>198</v>
      </c>
      <c r="P122" s="216" t="s">
        <v>198</v>
      </c>
      <c r="Q122" s="216" t="s">
        <v>198</v>
      </c>
      <c r="R122" s="199">
        <f t="shared" si="2"/>
        <v>3794</v>
      </c>
    </row>
    <row r="123" spans="1:18" s="214" customFormat="1" ht="9.9499999999999993" customHeight="1" x14ac:dyDescent="0.25">
      <c r="A123" s="809" t="s">
        <v>110</v>
      </c>
      <c r="B123" s="809" t="s">
        <v>22</v>
      </c>
      <c r="C123" s="66" t="s">
        <v>198</v>
      </c>
      <c r="D123" s="66">
        <v>472</v>
      </c>
      <c r="E123" s="225" t="s">
        <v>198</v>
      </c>
      <c r="F123" s="66" t="s">
        <v>198</v>
      </c>
      <c r="G123" s="225" t="s">
        <v>198</v>
      </c>
      <c r="H123" s="225" t="s">
        <v>198</v>
      </c>
      <c r="I123" s="66" t="s">
        <v>198</v>
      </c>
      <c r="J123" s="66" t="s">
        <v>198</v>
      </c>
      <c r="K123" s="66" t="s">
        <v>198</v>
      </c>
      <c r="L123" s="66" t="s">
        <v>198</v>
      </c>
      <c r="M123" s="66" t="s">
        <v>198</v>
      </c>
      <c r="N123" s="66" t="s">
        <v>198</v>
      </c>
      <c r="O123" s="225" t="s">
        <v>198</v>
      </c>
      <c r="P123" s="225" t="s">
        <v>198</v>
      </c>
      <c r="Q123" s="225" t="s">
        <v>198</v>
      </c>
      <c r="R123" s="227">
        <f t="shared" si="2"/>
        <v>472</v>
      </c>
    </row>
    <row r="124" spans="1:18" s="214" customFormat="1" ht="9.9499999999999993" customHeight="1" x14ac:dyDescent="0.25">
      <c r="A124" s="808"/>
      <c r="B124" s="808"/>
      <c r="C124" s="61"/>
      <c r="D124" s="61"/>
      <c r="E124" s="216"/>
      <c r="F124" s="61"/>
      <c r="G124" s="216"/>
      <c r="H124" s="216"/>
      <c r="I124" s="61"/>
      <c r="J124" s="61"/>
      <c r="K124" s="61"/>
      <c r="L124" s="61"/>
      <c r="M124" s="61"/>
      <c r="N124" s="61"/>
      <c r="O124" s="216"/>
      <c r="P124" s="216"/>
      <c r="Q124" s="216"/>
      <c r="R124" s="199"/>
    </row>
    <row r="125" spans="1:18" s="214" customFormat="1" ht="9.9499999999999993" customHeight="1" x14ac:dyDescent="0.25">
      <c r="A125" s="808" t="s">
        <v>142</v>
      </c>
      <c r="B125" s="808" t="s">
        <v>21</v>
      </c>
      <c r="C125" s="61" t="s">
        <v>198</v>
      </c>
      <c r="D125" s="61">
        <v>344</v>
      </c>
      <c r="E125" s="216" t="s">
        <v>198</v>
      </c>
      <c r="F125" s="61">
        <v>106</v>
      </c>
      <c r="G125" s="216" t="s">
        <v>198</v>
      </c>
      <c r="H125" s="216" t="s">
        <v>198</v>
      </c>
      <c r="I125" s="61" t="s">
        <v>198</v>
      </c>
      <c r="J125" s="61" t="s">
        <v>198</v>
      </c>
      <c r="K125" s="61" t="s">
        <v>198</v>
      </c>
      <c r="L125" s="61" t="s">
        <v>198</v>
      </c>
      <c r="M125" s="61" t="s">
        <v>198</v>
      </c>
      <c r="N125" s="61">
        <v>5</v>
      </c>
      <c r="O125" s="216" t="s">
        <v>198</v>
      </c>
      <c r="P125" s="216" t="s">
        <v>198</v>
      </c>
      <c r="Q125" s="216" t="s">
        <v>198</v>
      </c>
      <c r="R125" s="199">
        <f t="shared" si="2"/>
        <v>455</v>
      </c>
    </row>
    <row r="126" spans="1:18" s="214" customFormat="1" ht="9.9499999999999993" customHeight="1" x14ac:dyDescent="0.25">
      <c r="A126" s="808" t="s">
        <v>142</v>
      </c>
      <c r="B126" s="808" t="s">
        <v>22</v>
      </c>
      <c r="C126" s="61" t="s">
        <v>198</v>
      </c>
      <c r="D126" s="61">
        <v>163</v>
      </c>
      <c r="E126" s="216" t="s">
        <v>198</v>
      </c>
      <c r="F126" s="61">
        <v>18</v>
      </c>
      <c r="G126" s="216" t="s">
        <v>198</v>
      </c>
      <c r="H126" s="216" t="s">
        <v>198</v>
      </c>
      <c r="I126" s="61" t="s">
        <v>198</v>
      </c>
      <c r="J126" s="61" t="s">
        <v>198</v>
      </c>
      <c r="K126" s="61" t="s">
        <v>198</v>
      </c>
      <c r="L126" s="61" t="s">
        <v>198</v>
      </c>
      <c r="M126" s="61" t="s">
        <v>198</v>
      </c>
      <c r="N126" s="61" t="s">
        <v>198</v>
      </c>
      <c r="O126" s="216" t="s">
        <v>198</v>
      </c>
      <c r="P126" s="216" t="s">
        <v>198</v>
      </c>
      <c r="Q126" s="216" t="s">
        <v>198</v>
      </c>
      <c r="R126" s="199">
        <f t="shared" si="2"/>
        <v>181</v>
      </c>
    </row>
    <row r="127" spans="1:18" s="214" customFormat="1" ht="9.9499999999999993" customHeight="1" x14ac:dyDescent="0.25">
      <c r="A127" s="808" t="s">
        <v>86</v>
      </c>
      <c r="B127" s="808" t="s">
        <v>21</v>
      </c>
      <c r="C127" s="61" t="s">
        <v>198</v>
      </c>
      <c r="D127" s="61">
        <v>2</v>
      </c>
      <c r="E127" s="216" t="s">
        <v>198</v>
      </c>
      <c r="F127" s="61" t="s">
        <v>198</v>
      </c>
      <c r="G127" s="216" t="s">
        <v>198</v>
      </c>
      <c r="H127" s="216" t="s">
        <v>198</v>
      </c>
      <c r="I127" s="61" t="s">
        <v>198</v>
      </c>
      <c r="J127" s="61" t="s">
        <v>198</v>
      </c>
      <c r="K127" s="61" t="s">
        <v>198</v>
      </c>
      <c r="L127" s="61" t="s">
        <v>198</v>
      </c>
      <c r="M127" s="61" t="s">
        <v>198</v>
      </c>
      <c r="N127" s="61" t="s">
        <v>198</v>
      </c>
      <c r="O127" s="216" t="s">
        <v>198</v>
      </c>
      <c r="P127" s="216" t="s">
        <v>198</v>
      </c>
      <c r="Q127" s="216" t="s">
        <v>198</v>
      </c>
      <c r="R127" s="199">
        <f t="shared" si="2"/>
        <v>2</v>
      </c>
    </row>
    <row r="128" spans="1:18" s="214" customFormat="1" ht="9.9499999999999993" customHeight="1" x14ac:dyDescent="0.25">
      <c r="A128" s="809" t="s">
        <v>86</v>
      </c>
      <c r="B128" s="809" t="s">
        <v>22</v>
      </c>
      <c r="C128" s="66" t="s">
        <v>198</v>
      </c>
      <c r="D128" s="66" t="s">
        <v>198</v>
      </c>
      <c r="E128" s="225" t="s">
        <v>198</v>
      </c>
      <c r="F128" s="66" t="s">
        <v>198</v>
      </c>
      <c r="G128" s="225" t="s">
        <v>198</v>
      </c>
      <c r="H128" s="225" t="s">
        <v>198</v>
      </c>
      <c r="I128" s="66" t="s">
        <v>198</v>
      </c>
      <c r="J128" s="66" t="s">
        <v>198</v>
      </c>
      <c r="K128" s="66" t="s">
        <v>198</v>
      </c>
      <c r="L128" s="66" t="s">
        <v>198</v>
      </c>
      <c r="M128" s="66" t="s">
        <v>198</v>
      </c>
      <c r="N128" s="66" t="s">
        <v>198</v>
      </c>
      <c r="O128" s="225" t="s">
        <v>198</v>
      </c>
      <c r="P128" s="225" t="s">
        <v>198</v>
      </c>
      <c r="Q128" s="225" t="s">
        <v>198</v>
      </c>
      <c r="R128" s="227">
        <f t="shared" si="2"/>
        <v>0</v>
      </c>
    </row>
    <row r="129" spans="1:18" s="214" customFormat="1" ht="9.9499999999999993" customHeight="1" x14ac:dyDescent="0.25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</row>
    <row r="130" spans="1:18" s="302" customFormat="1" ht="9.9499999999999993" customHeight="1" x14ac:dyDescent="0.15">
      <c r="A130" s="810" t="s">
        <v>30</v>
      </c>
      <c r="B130" s="811" t="s">
        <v>21</v>
      </c>
      <c r="C130" s="648">
        <v>931</v>
      </c>
      <c r="D130" s="648">
        <v>151</v>
      </c>
      <c r="E130" s="648">
        <v>0</v>
      </c>
      <c r="F130" s="648">
        <v>0</v>
      </c>
      <c r="G130" s="648">
        <v>0</v>
      </c>
      <c r="H130" s="648">
        <v>0</v>
      </c>
      <c r="I130" s="648">
        <v>0</v>
      </c>
      <c r="J130" s="648">
        <v>0</v>
      </c>
      <c r="K130" s="648">
        <v>0</v>
      </c>
      <c r="L130" s="648">
        <v>11915</v>
      </c>
      <c r="M130" s="648">
        <v>32226</v>
      </c>
      <c r="N130" s="648">
        <v>0</v>
      </c>
      <c r="O130" s="648">
        <v>0</v>
      </c>
      <c r="P130" s="648">
        <v>0</v>
      </c>
      <c r="Q130" s="648">
        <v>0</v>
      </c>
      <c r="R130" s="648">
        <v>45223</v>
      </c>
    </row>
    <row r="131" spans="1:18" s="302" customFormat="1" ht="9.9499999999999993" customHeight="1" x14ac:dyDescent="0.15">
      <c r="A131" s="810"/>
      <c r="B131" s="811" t="s">
        <v>22</v>
      </c>
      <c r="C131" s="648">
        <v>592</v>
      </c>
      <c r="D131" s="648">
        <v>130</v>
      </c>
      <c r="E131" s="648">
        <v>0</v>
      </c>
      <c r="F131" s="648">
        <v>0</v>
      </c>
      <c r="G131" s="648">
        <v>0</v>
      </c>
      <c r="H131" s="648">
        <v>0</v>
      </c>
      <c r="I131" s="648">
        <v>0</v>
      </c>
      <c r="J131" s="648">
        <v>0</v>
      </c>
      <c r="K131" s="648">
        <v>0</v>
      </c>
      <c r="L131" s="648">
        <v>212</v>
      </c>
      <c r="M131" s="648">
        <v>6512</v>
      </c>
      <c r="N131" s="648">
        <v>0</v>
      </c>
      <c r="O131" s="648">
        <v>0</v>
      </c>
      <c r="P131" s="648">
        <v>0</v>
      </c>
      <c r="Q131" s="648">
        <v>0</v>
      </c>
      <c r="R131" s="648">
        <v>7446</v>
      </c>
    </row>
    <row r="132" spans="1:18" s="302" customFormat="1" ht="9.9499999999999993" customHeight="1" x14ac:dyDescent="0.15">
      <c r="A132" s="810" t="s">
        <v>31</v>
      </c>
      <c r="B132" s="811" t="s">
        <v>21</v>
      </c>
      <c r="C132" s="648">
        <v>6952</v>
      </c>
      <c r="D132" s="648">
        <v>180704</v>
      </c>
      <c r="E132" s="648">
        <v>0</v>
      </c>
      <c r="F132" s="648">
        <v>0</v>
      </c>
      <c r="G132" s="648">
        <v>0</v>
      </c>
      <c r="H132" s="648">
        <v>0</v>
      </c>
      <c r="I132" s="648">
        <v>76083</v>
      </c>
      <c r="J132" s="648">
        <v>571885</v>
      </c>
      <c r="K132" s="648">
        <v>0</v>
      </c>
      <c r="L132" s="648">
        <v>0</v>
      </c>
      <c r="M132" s="648">
        <v>0</v>
      </c>
      <c r="N132" s="648">
        <v>0</v>
      </c>
      <c r="O132" s="648">
        <v>0</v>
      </c>
      <c r="P132" s="648">
        <v>0</v>
      </c>
      <c r="Q132" s="648">
        <v>0</v>
      </c>
      <c r="R132" s="648">
        <v>835624</v>
      </c>
    </row>
    <row r="133" spans="1:18" s="302" customFormat="1" ht="9.9499999999999993" customHeight="1" x14ac:dyDescent="0.15">
      <c r="A133" s="810"/>
      <c r="B133" s="811" t="s">
        <v>22</v>
      </c>
      <c r="C133" s="648">
        <v>6625</v>
      </c>
      <c r="D133" s="648">
        <v>161161</v>
      </c>
      <c r="E133" s="648">
        <v>0</v>
      </c>
      <c r="F133" s="648">
        <v>0</v>
      </c>
      <c r="G133" s="648">
        <v>0</v>
      </c>
      <c r="H133" s="648">
        <v>0</v>
      </c>
      <c r="I133" s="648">
        <v>29531</v>
      </c>
      <c r="J133" s="648">
        <v>122262</v>
      </c>
      <c r="K133" s="648">
        <v>38529</v>
      </c>
      <c r="L133" s="648">
        <v>0</v>
      </c>
      <c r="M133" s="648">
        <v>0</v>
      </c>
      <c r="N133" s="648">
        <v>0</v>
      </c>
      <c r="O133" s="648">
        <v>0</v>
      </c>
      <c r="P133" s="648">
        <v>0</v>
      </c>
      <c r="Q133" s="648">
        <v>0</v>
      </c>
      <c r="R133" s="648">
        <v>358108</v>
      </c>
    </row>
    <row r="134" spans="1:18" s="302" customFormat="1" ht="9.9499999999999993" customHeight="1" x14ac:dyDescent="0.15">
      <c r="A134" s="810" t="s">
        <v>32</v>
      </c>
      <c r="B134" s="811" t="s">
        <v>21</v>
      </c>
      <c r="C134" s="648">
        <v>2261</v>
      </c>
      <c r="D134" s="648">
        <v>92999</v>
      </c>
      <c r="E134" s="648">
        <v>0</v>
      </c>
      <c r="F134" s="648">
        <v>0</v>
      </c>
      <c r="G134" s="648">
        <v>0</v>
      </c>
      <c r="H134" s="648">
        <v>0</v>
      </c>
      <c r="I134" s="648">
        <v>2432</v>
      </c>
      <c r="J134" s="648">
        <v>4</v>
      </c>
      <c r="K134" s="648">
        <v>0</v>
      </c>
      <c r="L134" s="648">
        <v>0</v>
      </c>
      <c r="M134" s="648">
        <v>0</v>
      </c>
      <c r="N134" s="648">
        <v>0</v>
      </c>
      <c r="O134" s="648">
        <v>0</v>
      </c>
      <c r="P134" s="648">
        <v>0</v>
      </c>
      <c r="Q134" s="648">
        <v>0</v>
      </c>
      <c r="R134" s="648">
        <v>97696</v>
      </c>
    </row>
    <row r="135" spans="1:18" s="302" customFormat="1" ht="9.9499999999999993" customHeight="1" x14ac:dyDescent="0.15">
      <c r="A135" s="810"/>
      <c r="B135" s="811" t="s">
        <v>22</v>
      </c>
      <c r="C135" s="648">
        <v>1326</v>
      </c>
      <c r="D135" s="648">
        <v>48437</v>
      </c>
      <c r="E135" s="648">
        <v>0</v>
      </c>
      <c r="F135" s="648">
        <v>0</v>
      </c>
      <c r="G135" s="648">
        <v>0</v>
      </c>
      <c r="H135" s="648">
        <v>0</v>
      </c>
      <c r="I135" s="648">
        <v>909</v>
      </c>
      <c r="J135" s="648">
        <v>0</v>
      </c>
      <c r="K135" s="648">
        <v>0</v>
      </c>
      <c r="L135" s="648">
        <v>0</v>
      </c>
      <c r="M135" s="648">
        <v>0</v>
      </c>
      <c r="N135" s="648">
        <v>0</v>
      </c>
      <c r="O135" s="648">
        <v>0</v>
      </c>
      <c r="P135" s="648">
        <v>0</v>
      </c>
      <c r="Q135" s="648">
        <v>0</v>
      </c>
      <c r="R135" s="648">
        <v>50672</v>
      </c>
    </row>
    <row r="136" spans="1:18" s="302" customFormat="1" ht="9.9499999999999993" customHeight="1" x14ac:dyDescent="0.15">
      <c r="A136" s="810" t="s">
        <v>33</v>
      </c>
      <c r="B136" s="811" t="s">
        <v>21</v>
      </c>
      <c r="C136" s="648">
        <v>63</v>
      </c>
      <c r="D136" s="648">
        <v>5786</v>
      </c>
      <c r="E136" s="648">
        <v>0</v>
      </c>
      <c r="F136" s="648">
        <v>0</v>
      </c>
      <c r="G136" s="648">
        <v>0</v>
      </c>
      <c r="H136" s="648">
        <v>0</v>
      </c>
      <c r="I136" s="648">
        <v>0</v>
      </c>
      <c r="J136" s="648">
        <v>4</v>
      </c>
      <c r="K136" s="648">
        <v>0</v>
      </c>
      <c r="L136" s="648">
        <v>0</v>
      </c>
      <c r="M136" s="648">
        <v>0</v>
      </c>
      <c r="N136" s="648">
        <v>0</v>
      </c>
      <c r="O136" s="648">
        <v>0</v>
      </c>
      <c r="P136" s="648">
        <v>0</v>
      </c>
      <c r="Q136" s="648">
        <v>0</v>
      </c>
      <c r="R136" s="648">
        <v>5853</v>
      </c>
    </row>
    <row r="137" spans="1:18" s="302" customFormat="1" ht="9.9499999999999993" customHeight="1" x14ac:dyDescent="0.15">
      <c r="A137" s="810"/>
      <c r="B137" s="811" t="s">
        <v>22</v>
      </c>
      <c r="C137" s="648">
        <v>29</v>
      </c>
      <c r="D137" s="648">
        <v>811</v>
      </c>
      <c r="E137" s="648">
        <v>0</v>
      </c>
      <c r="F137" s="648">
        <v>0</v>
      </c>
      <c r="G137" s="648">
        <v>0</v>
      </c>
      <c r="H137" s="648">
        <v>0</v>
      </c>
      <c r="I137" s="648">
        <v>0</v>
      </c>
      <c r="J137" s="648">
        <v>0</v>
      </c>
      <c r="K137" s="648">
        <v>0</v>
      </c>
      <c r="L137" s="648">
        <v>0</v>
      </c>
      <c r="M137" s="648">
        <v>0</v>
      </c>
      <c r="N137" s="648">
        <v>0</v>
      </c>
      <c r="O137" s="648">
        <v>0</v>
      </c>
      <c r="P137" s="648">
        <v>0</v>
      </c>
      <c r="Q137" s="648">
        <v>0</v>
      </c>
      <c r="R137" s="648">
        <v>840</v>
      </c>
    </row>
    <row r="138" spans="1:18" s="302" customFormat="1" ht="9.9499999999999993" customHeight="1" x14ac:dyDescent="0.15">
      <c r="A138" s="810" t="s">
        <v>34</v>
      </c>
      <c r="B138" s="811" t="s">
        <v>21</v>
      </c>
      <c r="C138" s="648">
        <v>0</v>
      </c>
      <c r="D138" s="648">
        <v>346</v>
      </c>
      <c r="E138" s="648">
        <v>0</v>
      </c>
      <c r="F138" s="648">
        <v>106</v>
      </c>
      <c r="G138" s="648">
        <v>0</v>
      </c>
      <c r="H138" s="648">
        <v>0</v>
      </c>
      <c r="I138" s="648">
        <v>0</v>
      </c>
      <c r="J138" s="648">
        <v>0</v>
      </c>
      <c r="K138" s="648">
        <v>0</v>
      </c>
      <c r="L138" s="648">
        <v>0</v>
      </c>
      <c r="M138" s="648">
        <v>0</v>
      </c>
      <c r="N138" s="648">
        <v>5</v>
      </c>
      <c r="O138" s="648">
        <v>0</v>
      </c>
      <c r="P138" s="648">
        <v>0</v>
      </c>
      <c r="Q138" s="648">
        <v>0</v>
      </c>
      <c r="R138" s="648">
        <v>457</v>
      </c>
    </row>
    <row r="139" spans="1:18" s="302" customFormat="1" ht="9.9499999999999993" customHeight="1" x14ac:dyDescent="0.15">
      <c r="A139" s="810"/>
      <c r="B139" s="811" t="s">
        <v>22</v>
      </c>
      <c r="C139" s="648">
        <v>0</v>
      </c>
      <c r="D139" s="648">
        <v>163</v>
      </c>
      <c r="E139" s="648">
        <v>0</v>
      </c>
      <c r="F139" s="648">
        <v>18</v>
      </c>
      <c r="G139" s="648">
        <v>0</v>
      </c>
      <c r="H139" s="648">
        <v>0</v>
      </c>
      <c r="I139" s="648">
        <v>0</v>
      </c>
      <c r="J139" s="648">
        <v>0</v>
      </c>
      <c r="K139" s="648">
        <v>0</v>
      </c>
      <c r="L139" s="648">
        <v>0</v>
      </c>
      <c r="M139" s="648">
        <v>0</v>
      </c>
      <c r="N139" s="648">
        <v>0</v>
      </c>
      <c r="O139" s="648">
        <v>0</v>
      </c>
      <c r="P139" s="648">
        <v>0</v>
      </c>
      <c r="Q139" s="648">
        <v>0</v>
      </c>
      <c r="R139" s="648">
        <v>181</v>
      </c>
    </row>
    <row r="140" spans="1:18" s="302" customFormat="1" ht="11.25" customHeight="1" x14ac:dyDescent="0.15">
      <c r="A140" s="354" t="s">
        <v>35</v>
      </c>
      <c r="B140" s="812" t="s">
        <v>21</v>
      </c>
      <c r="C140" s="496">
        <v>10207</v>
      </c>
      <c r="D140" s="496">
        <v>279986</v>
      </c>
      <c r="E140" s="496">
        <v>0</v>
      </c>
      <c r="F140" s="496">
        <v>106</v>
      </c>
      <c r="G140" s="496">
        <v>0</v>
      </c>
      <c r="H140" s="496">
        <v>0</v>
      </c>
      <c r="I140" s="496">
        <v>78515</v>
      </c>
      <c r="J140" s="496">
        <v>571893</v>
      </c>
      <c r="K140" s="496">
        <v>0</v>
      </c>
      <c r="L140" s="496">
        <v>11915</v>
      </c>
      <c r="M140" s="496">
        <v>32226</v>
      </c>
      <c r="N140" s="496">
        <v>5</v>
      </c>
      <c r="O140" s="496">
        <v>0</v>
      </c>
      <c r="P140" s="496">
        <v>0</v>
      </c>
      <c r="Q140" s="496">
        <v>0</v>
      </c>
      <c r="R140" s="496">
        <v>984853</v>
      </c>
    </row>
    <row r="141" spans="1:18" s="302" customFormat="1" ht="11.25" customHeight="1" x14ac:dyDescent="0.15">
      <c r="A141" s="351"/>
      <c r="B141" s="813" t="s">
        <v>22</v>
      </c>
      <c r="C141" s="497">
        <v>8572</v>
      </c>
      <c r="D141" s="497">
        <v>210702</v>
      </c>
      <c r="E141" s="497">
        <v>0</v>
      </c>
      <c r="F141" s="497">
        <v>18</v>
      </c>
      <c r="G141" s="497">
        <v>0</v>
      </c>
      <c r="H141" s="497">
        <v>0</v>
      </c>
      <c r="I141" s="497">
        <v>30440</v>
      </c>
      <c r="J141" s="497">
        <v>122262</v>
      </c>
      <c r="K141" s="497">
        <v>38529</v>
      </c>
      <c r="L141" s="497">
        <v>212</v>
      </c>
      <c r="M141" s="497">
        <v>6512</v>
      </c>
      <c r="N141" s="497">
        <v>0</v>
      </c>
      <c r="O141" s="497">
        <v>0</v>
      </c>
      <c r="P141" s="497">
        <v>0</v>
      </c>
      <c r="Q141" s="497">
        <v>0</v>
      </c>
      <c r="R141" s="497">
        <v>417247</v>
      </c>
    </row>
    <row r="142" spans="1:18" s="302" customFormat="1" ht="12" customHeight="1" x14ac:dyDescent="0.15">
      <c r="A142" s="301"/>
      <c r="B142" s="489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</row>
    <row r="143" spans="1:18" s="302" customFormat="1" ht="12" customHeight="1" x14ac:dyDescent="0.15">
      <c r="A143" s="301"/>
      <c r="B143" s="489"/>
      <c r="C143" s="212" t="s">
        <v>36</v>
      </c>
      <c r="D143" s="212"/>
      <c r="E143" s="212"/>
      <c r="F143" s="212" t="s">
        <v>37</v>
      </c>
      <c r="G143" s="199"/>
      <c r="H143" s="212"/>
      <c r="I143" s="212"/>
      <c r="J143" s="212" t="s">
        <v>38</v>
      </c>
      <c r="K143" s="199"/>
      <c r="L143" s="212" t="s">
        <v>39</v>
      </c>
      <c r="M143" s="199"/>
      <c r="N143" s="199"/>
      <c r="O143" s="195" t="s">
        <v>40</v>
      </c>
      <c r="P143" s="198"/>
      <c r="Q143" s="113"/>
      <c r="R143" s="113"/>
    </row>
    <row r="144" spans="1:18" s="302" customFormat="1" ht="12" customHeight="1" x14ac:dyDescent="0.15">
      <c r="A144" s="301"/>
      <c r="B144" s="489"/>
      <c r="C144" s="212" t="s">
        <v>41</v>
      </c>
      <c r="D144" s="212"/>
      <c r="E144" s="212"/>
      <c r="F144" s="212" t="s">
        <v>42</v>
      </c>
      <c r="G144" s="199"/>
      <c r="H144" s="212"/>
      <c r="I144" s="212"/>
      <c r="J144" s="212" t="s">
        <v>43</v>
      </c>
      <c r="K144" s="199"/>
      <c r="L144" s="212" t="s">
        <v>44</v>
      </c>
      <c r="M144" s="199"/>
      <c r="N144" s="199"/>
      <c r="O144" s="212" t="s">
        <v>45</v>
      </c>
      <c r="P144" s="198"/>
      <c r="Q144" s="113"/>
      <c r="R144" s="113"/>
    </row>
    <row r="145" spans="1:18" s="302" customFormat="1" ht="12" customHeight="1" x14ac:dyDescent="0.15">
      <c r="A145" s="301"/>
      <c r="B145" s="489"/>
      <c r="C145" s="212" t="s">
        <v>46</v>
      </c>
      <c r="D145" s="212"/>
      <c r="E145" s="212"/>
      <c r="F145" s="212" t="s">
        <v>47</v>
      </c>
      <c r="G145" s="199"/>
      <c r="H145" s="212"/>
      <c r="I145" s="212"/>
      <c r="J145" s="195" t="s">
        <v>48</v>
      </c>
      <c r="K145" s="199"/>
      <c r="L145" s="195" t="s">
        <v>49</v>
      </c>
      <c r="M145" s="199"/>
      <c r="N145" s="199"/>
      <c r="O145" s="195" t="s">
        <v>50</v>
      </c>
      <c r="P145" s="198"/>
      <c r="Q145" s="113"/>
      <c r="R145" s="113"/>
    </row>
    <row r="146" spans="1:18" s="302" customFormat="1" ht="12" customHeight="1" x14ac:dyDescent="0.15">
      <c r="A146" s="301"/>
      <c r="B146" s="489"/>
      <c r="C146" s="113"/>
      <c r="D146" s="113"/>
      <c r="E146" s="113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</row>
    <row r="147" spans="1:18" s="214" customFormat="1" ht="9.9499999999999993" customHeight="1" x14ac:dyDescent="0.25"/>
    <row r="148" spans="1:18" s="214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2" fitToHeight="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3"/>
  <sheetViews>
    <sheetView zoomScale="91" zoomScaleNormal="91" workbookViewId="0">
      <selection sqref="A1:R1"/>
    </sheetView>
  </sheetViews>
  <sheetFormatPr baseColWidth="10" defaultRowHeight="15" x14ac:dyDescent="0.25"/>
  <cols>
    <col min="1" max="1" width="20.140625" style="181" customWidth="1"/>
    <col min="2" max="2" width="4.85546875" style="205" customWidth="1"/>
    <col min="3" max="4" width="6.7109375" style="181" customWidth="1"/>
    <col min="5" max="8" width="4.28515625" style="181" customWidth="1"/>
    <col min="9" max="17" width="6.7109375" style="181" customWidth="1"/>
    <col min="18" max="18" width="7.5703125" style="181" bestFit="1" customWidth="1"/>
    <col min="19" max="16384" width="11.42578125" style="181"/>
  </cols>
  <sheetData>
    <row r="1" spans="1:21" s="187" customFormat="1" ht="12.2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21" s="187" customFormat="1" ht="12.2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21" s="187" customFormat="1" ht="12.2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U3" s="213"/>
    </row>
    <row r="4" spans="1:21" s="187" customFormat="1" ht="12.2" customHeight="1" x14ac:dyDescent="0.25">
      <c r="A4" s="804" t="s">
        <v>52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21" s="187" customFormat="1" ht="12.2" customHeight="1" x14ac:dyDescent="0.25">
      <c r="A5" s="15"/>
      <c r="B5" s="293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1" s="96" customFormat="1" ht="11.25" customHeight="1" x14ac:dyDescent="0.2">
      <c r="A6" s="294" t="s">
        <v>3</v>
      </c>
      <c r="B6" s="295"/>
      <c r="C6" s="296" t="s">
        <v>4</v>
      </c>
      <c r="D6" s="296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296" t="s">
        <v>11</v>
      </c>
      <c r="K6" s="296" t="s">
        <v>12</v>
      </c>
      <c r="L6" s="7" t="s">
        <v>13</v>
      </c>
      <c r="M6" s="29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21" s="302" customFormat="1" ht="9.9499999999999993" customHeight="1" x14ac:dyDescent="0.15">
      <c r="A7" s="297" t="s">
        <v>53</v>
      </c>
      <c r="B7" s="298" t="s">
        <v>21</v>
      </c>
      <c r="C7" s="299" t="s">
        <v>198</v>
      </c>
      <c r="D7" s="299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299" t="s">
        <v>198</v>
      </c>
      <c r="K7" s="299" t="s">
        <v>198</v>
      </c>
      <c r="L7" s="113" t="s">
        <v>198</v>
      </c>
      <c r="M7" s="300">
        <v>22413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22413</v>
      </c>
    </row>
    <row r="8" spans="1:21" s="303" customFormat="1" ht="9.9499999999999993" customHeight="1" x14ac:dyDescent="0.15">
      <c r="A8" s="297" t="s">
        <v>53</v>
      </c>
      <c r="B8" s="298" t="s">
        <v>22</v>
      </c>
      <c r="C8" s="299" t="s">
        <v>198</v>
      </c>
      <c r="D8" s="299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299" t="s">
        <v>198</v>
      </c>
      <c r="K8" s="299" t="s">
        <v>198</v>
      </c>
      <c r="L8" s="113" t="s">
        <v>198</v>
      </c>
      <c r="M8" s="300">
        <v>6232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28" si="0">SUM(C8:Q8)</f>
        <v>6232</v>
      </c>
    </row>
    <row r="9" spans="1:21" s="303" customFormat="1" ht="9.9499999999999993" customHeight="1" x14ac:dyDescent="0.15">
      <c r="A9" s="297" t="s">
        <v>77</v>
      </c>
      <c r="B9" s="298" t="s">
        <v>21</v>
      </c>
      <c r="C9" s="299" t="s">
        <v>198</v>
      </c>
      <c r="D9" s="299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299" t="s">
        <v>198</v>
      </c>
      <c r="K9" s="299" t="s">
        <v>198</v>
      </c>
      <c r="L9" s="113" t="s">
        <v>198</v>
      </c>
      <c r="M9" s="300">
        <v>6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6</v>
      </c>
    </row>
    <row r="10" spans="1:21" s="303" customFormat="1" ht="9.9499999999999993" customHeight="1" x14ac:dyDescent="0.15">
      <c r="A10" s="297" t="s">
        <v>77</v>
      </c>
      <c r="B10" s="298" t="s">
        <v>22</v>
      </c>
      <c r="C10" s="299" t="s">
        <v>198</v>
      </c>
      <c r="D10" s="299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299" t="s">
        <v>198</v>
      </c>
      <c r="K10" s="299" t="s">
        <v>198</v>
      </c>
      <c r="L10" s="113" t="s">
        <v>198</v>
      </c>
      <c r="M10" s="300">
        <v>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3</v>
      </c>
    </row>
    <row r="11" spans="1:21" s="303" customFormat="1" ht="9.9499999999999993" customHeight="1" x14ac:dyDescent="0.15">
      <c r="A11" s="297" t="s">
        <v>186</v>
      </c>
      <c r="B11" s="298" t="s">
        <v>21</v>
      </c>
      <c r="C11" s="299" t="s">
        <v>198</v>
      </c>
      <c r="D11" s="299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299" t="s">
        <v>198</v>
      </c>
      <c r="K11" s="299" t="s">
        <v>198</v>
      </c>
      <c r="L11" s="113" t="s">
        <v>198</v>
      </c>
      <c r="M11" s="300">
        <v>13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13</v>
      </c>
    </row>
    <row r="12" spans="1:21" s="303" customFormat="1" ht="9.9499999999999993" customHeight="1" x14ac:dyDescent="0.15">
      <c r="A12" s="297" t="s">
        <v>186</v>
      </c>
      <c r="B12" s="298" t="s">
        <v>22</v>
      </c>
      <c r="C12" s="299" t="s">
        <v>198</v>
      </c>
      <c r="D12" s="299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299" t="s">
        <v>198</v>
      </c>
      <c r="K12" s="299" t="s">
        <v>198</v>
      </c>
      <c r="L12" s="113" t="s">
        <v>198</v>
      </c>
      <c r="M12" s="300" t="s">
        <v>198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0</v>
      </c>
    </row>
    <row r="13" spans="1:21" s="303" customFormat="1" ht="9.9499999999999993" customHeight="1" x14ac:dyDescent="0.15">
      <c r="A13" s="297" t="s">
        <v>54</v>
      </c>
      <c r="B13" s="298" t="s">
        <v>21</v>
      </c>
      <c r="C13" s="299" t="s">
        <v>198</v>
      </c>
      <c r="D13" s="299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299" t="s">
        <v>198</v>
      </c>
      <c r="K13" s="299" t="s">
        <v>198</v>
      </c>
      <c r="L13" s="113" t="s">
        <v>198</v>
      </c>
      <c r="M13" s="300">
        <v>1042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1042</v>
      </c>
    </row>
    <row r="14" spans="1:21" s="303" customFormat="1" ht="9.9499999999999993" customHeight="1" x14ac:dyDescent="0.15">
      <c r="A14" s="297" t="s">
        <v>54</v>
      </c>
      <c r="B14" s="298" t="s">
        <v>22</v>
      </c>
      <c r="C14" s="299" t="s">
        <v>198</v>
      </c>
      <c r="D14" s="299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299" t="s">
        <v>198</v>
      </c>
      <c r="K14" s="299" t="s">
        <v>198</v>
      </c>
      <c r="L14" s="113" t="s">
        <v>198</v>
      </c>
      <c r="M14" s="300">
        <v>271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271</v>
      </c>
    </row>
    <row r="15" spans="1:21" s="303" customFormat="1" ht="9.9499999999999993" customHeight="1" x14ac:dyDescent="0.15">
      <c r="A15" s="297" t="s">
        <v>55</v>
      </c>
      <c r="B15" s="298" t="s">
        <v>21</v>
      </c>
      <c r="C15" s="299" t="s">
        <v>198</v>
      </c>
      <c r="D15" s="299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299" t="s">
        <v>198</v>
      </c>
      <c r="K15" s="299" t="s">
        <v>198</v>
      </c>
      <c r="L15" s="113" t="s">
        <v>198</v>
      </c>
      <c r="M15" s="300">
        <v>2102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301">
        <f t="shared" si="0"/>
        <v>2102</v>
      </c>
    </row>
    <row r="16" spans="1:21" s="303" customFormat="1" ht="9.9499999999999993" customHeight="1" x14ac:dyDescent="0.15">
      <c r="A16" s="297" t="s">
        <v>55</v>
      </c>
      <c r="B16" s="298" t="s">
        <v>22</v>
      </c>
      <c r="C16" s="299" t="s">
        <v>198</v>
      </c>
      <c r="D16" s="299" t="s">
        <v>198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299" t="s">
        <v>198</v>
      </c>
      <c r="K16" s="299" t="s">
        <v>198</v>
      </c>
      <c r="L16" s="113" t="s">
        <v>198</v>
      </c>
      <c r="M16" s="300">
        <v>625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625</v>
      </c>
    </row>
    <row r="17" spans="1:18" s="303" customFormat="1" ht="9.9499999999999993" customHeight="1" x14ac:dyDescent="0.15">
      <c r="A17" s="297" t="s">
        <v>187</v>
      </c>
      <c r="B17" s="298" t="s">
        <v>21</v>
      </c>
      <c r="C17" s="299" t="s">
        <v>198</v>
      </c>
      <c r="D17" s="299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299" t="s">
        <v>198</v>
      </c>
      <c r="K17" s="299" t="s">
        <v>198</v>
      </c>
      <c r="L17" s="113" t="s">
        <v>198</v>
      </c>
      <c r="M17" s="300">
        <v>722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722</v>
      </c>
    </row>
    <row r="18" spans="1:18" s="303" customFormat="1" ht="9.9499999999999993" customHeight="1" x14ac:dyDescent="0.15">
      <c r="A18" s="304" t="s">
        <v>187</v>
      </c>
      <c r="B18" s="305" t="s">
        <v>22</v>
      </c>
      <c r="C18" s="306" t="s">
        <v>198</v>
      </c>
      <c r="D18" s="306" t="s">
        <v>198</v>
      </c>
      <c r="E18" s="111" t="s">
        <v>198</v>
      </c>
      <c r="F18" s="111" t="s">
        <v>198</v>
      </c>
      <c r="G18" s="111" t="s">
        <v>198</v>
      </c>
      <c r="H18" s="111" t="s">
        <v>198</v>
      </c>
      <c r="I18" s="111" t="s">
        <v>198</v>
      </c>
      <c r="J18" s="306" t="s">
        <v>198</v>
      </c>
      <c r="K18" s="306" t="s">
        <v>198</v>
      </c>
      <c r="L18" s="111" t="s">
        <v>198</v>
      </c>
      <c r="M18" s="307">
        <v>71</v>
      </c>
      <c r="N18" s="111" t="s">
        <v>198</v>
      </c>
      <c r="O18" s="111" t="s">
        <v>198</v>
      </c>
      <c r="P18" s="111" t="s">
        <v>198</v>
      </c>
      <c r="Q18" s="111" t="s">
        <v>198</v>
      </c>
      <c r="R18" s="308">
        <f t="shared" si="0"/>
        <v>71</v>
      </c>
    </row>
    <row r="19" spans="1:18" s="303" customFormat="1" ht="9.9499999999999993" customHeight="1" x14ac:dyDescent="0.15">
      <c r="A19" s="297"/>
      <c r="B19" s="298"/>
      <c r="C19" s="299"/>
      <c r="D19" s="299"/>
      <c r="E19" s="113"/>
      <c r="F19" s="113"/>
      <c r="G19" s="113"/>
      <c r="H19" s="113"/>
      <c r="I19" s="113"/>
      <c r="J19" s="299"/>
      <c r="K19" s="299"/>
      <c r="L19" s="113"/>
      <c r="M19" s="300"/>
      <c r="N19" s="113"/>
      <c r="O19" s="113"/>
      <c r="P19" s="113"/>
      <c r="Q19" s="113"/>
      <c r="R19" s="301"/>
    </row>
    <row r="20" spans="1:18" s="303" customFormat="1" ht="9.9499999999999993" customHeight="1" x14ac:dyDescent="0.15">
      <c r="A20" s="297" t="s">
        <v>20</v>
      </c>
      <c r="B20" s="298" t="s">
        <v>21</v>
      </c>
      <c r="C20" s="299" t="s">
        <v>198</v>
      </c>
      <c r="D20" s="299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300">
        <v>40</v>
      </c>
      <c r="K20" s="300" t="s">
        <v>198</v>
      </c>
      <c r="L20" s="113" t="s">
        <v>198</v>
      </c>
      <c r="M20" s="299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0"/>
        <v>40</v>
      </c>
    </row>
    <row r="21" spans="1:18" s="303" customFormat="1" ht="9.9499999999999993" customHeight="1" x14ac:dyDescent="0.15">
      <c r="A21" s="297" t="s">
        <v>20</v>
      </c>
      <c r="B21" s="298" t="s">
        <v>22</v>
      </c>
      <c r="C21" s="299" t="s">
        <v>198</v>
      </c>
      <c r="D21" s="299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300">
        <v>7</v>
      </c>
      <c r="K21" s="300" t="s">
        <v>198</v>
      </c>
      <c r="L21" s="113" t="s">
        <v>198</v>
      </c>
      <c r="M21" s="299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0"/>
        <v>7</v>
      </c>
    </row>
    <row r="22" spans="1:18" s="303" customFormat="1" ht="9.9499999999999993" customHeight="1" x14ac:dyDescent="0.15">
      <c r="A22" s="309" t="s">
        <v>56</v>
      </c>
      <c r="B22" s="298" t="s">
        <v>21</v>
      </c>
      <c r="C22" s="300">
        <v>347</v>
      </c>
      <c r="D22" s="300">
        <v>159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299" t="s">
        <v>198</v>
      </c>
      <c r="K22" s="299" t="s">
        <v>198</v>
      </c>
      <c r="L22" s="113" t="s">
        <v>198</v>
      </c>
      <c r="M22" s="299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0"/>
        <v>506</v>
      </c>
    </row>
    <row r="23" spans="1:18" s="303" customFormat="1" ht="9.9499999999999993" customHeight="1" x14ac:dyDescent="0.15">
      <c r="A23" s="309" t="s">
        <v>56</v>
      </c>
      <c r="B23" s="298" t="s">
        <v>22</v>
      </c>
      <c r="C23" s="300">
        <v>277</v>
      </c>
      <c r="D23" s="300">
        <v>138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299" t="s">
        <v>198</v>
      </c>
      <c r="K23" s="299" t="s">
        <v>198</v>
      </c>
      <c r="L23" s="113" t="s">
        <v>198</v>
      </c>
      <c r="M23" s="299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301">
        <f t="shared" si="0"/>
        <v>415</v>
      </c>
    </row>
    <row r="24" spans="1:18" s="303" customFormat="1" ht="9.9499999999999993" customHeight="1" x14ac:dyDescent="0.15">
      <c r="A24" s="297" t="s">
        <v>23</v>
      </c>
      <c r="B24" s="298" t="s">
        <v>21</v>
      </c>
      <c r="C24" s="299" t="s">
        <v>198</v>
      </c>
      <c r="D24" s="300">
        <v>36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300">
        <v>404449</v>
      </c>
      <c r="K24" s="300" t="s">
        <v>198</v>
      </c>
      <c r="L24" s="113" t="s">
        <v>198</v>
      </c>
      <c r="M24" s="299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301">
        <f t="shared" si="0"/>
        <v>404485</v>
      </c>
    </row>
    <row r="25" spans="1:18" s="303" customFormat="1" ht="9.9499999999999993" customHeight="1" x14ac:dyDescent="0.15">
      <c r="A25" s="297" t="s">
        <v>23</v>
      </c>
      <c r="B25" s="298" t="s">
        <v>22</v>
      </c>
      <c r="C25" s="299" t="s">
        <v>198</v>
      </c>
      <c r="D25" s="300">
        <v>5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300">
        <v>88609</v>
      </c>
      <c r="K25" s="300">
        <v>8106</v>
      </c>
      <c r="L25" s="113" t="s">
        <v>198</v>
      </c>
      <c r="M25" s="299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301">
        <f t="shared" si="0"/>
        <v>96720</v>
      </c>
    </row>
    <row r="26" spans="1:18" s="303" customFormat="1" ht="9.9499999999999993" customHeight="1" x14ac:dyDescent="0.15">
      <c r="A26" s="297" t="s">
        <v>57</v>
      </c>
      <c r="B26" s="298" t="s">
        <v>21</v>
      </c>
      <c r="C26" s="299" t="s">
        <v>198</v>
      </c>
      <c r="D26" s="299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300">
        <v>24</v>
      </c>
      <c r="K26" s="300" t="s">
        <v>198</v>
      </c>
      <c r="L26" s="113" t="s">
        <v>198</v>
      </c>
      <c r="M26" s="299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 t="shared" si="0"/>
        <v>24</v>
      </c>
    </row>
    <row r="27" spans="1:18" s="303" customFormat="1" ht="9.9499999999999993" customHeight="1" x14ac:dyDescent="0.15">
      <c r="A27" s="297" t="s">
        <v>57</v>
      </c>
      <c r="B27" s="298" t="s">
        <v>22</v>
      </c>
      <c r="C27" s="299" t="s">
        <v>198</v>
      </c>
      <c r="D27" s="299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300">
        <v>5</v>
      </c>
      <c r="K27" s="300" t="s">
        <v>198</v>
      </c>
      <c r="L27" s="113" t="s">
        <v>198</v>
      </c>
      <c r="M27" s="299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301">
        <f t="shared" si="0"/>
        <v>5</v>
      </c>
    </row>
    <row r="28" spans="1:18" s="303" customFormat="1" ht="9.9499999999999993" customHeight="1" x14ac:dyDescent="0.15">
      <c r="A28" s="297" t="s">
        <v>58</v>
      </c>
      <c r="B28" s="298" t="s">
        <v>21</v>
      </c>
      <c r="C28" s="299" t="s">
        <v>198</v>
      </c>
      <c r="D28" s="300">
        <v>98</v>
      </c>
      <c r="E28" s="113" t="s">
        <v>198</v>
      </c>
      <c r="F28" s="113" t="s">
        <v>198</v>
      </c>
      <c r="G28" s="113" t="s">
        <v>198</v>
      </c>
      <c r="H28" s="113" t="s">
        <v>198</v>
      </c>
      <c r="I28" s="113" t="s">
        <v>198</v>
      </c>
      <c r="J28" s="299" t="s">
        <v>198</v>
      </c>
      <c r="K28" s="299" t="s">
        <v>198</v>
      </c>
      <c r="L28" s="113" t="s">
        <v>198</v>
      </c>
      <c r="M28" s="299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301">
        <f t="shared" si="0"/>
        <v>98</v>
      </c>
    </row>
    <row r="29" spans="1:18" s="303" customFormat="1" ht="9.9499999999999993" customHeight="1" x14ac:dyDescent="0.15">
      <c r="A29" s="297" t="s">
        <v>58</v>
      </c>
      <c r="B29" s="298" t="s">
        <v>22</v>
      </c>
      <c r="C29" s="299" t="s">
        <v>198</v>
      </c>
      <c r="D29" s="300">
        <v>96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113" t="s">
        <v>198</v>
      </c>
      <c r="J29" s="299" t="s">
        <v>198</v>
      </c>
      <c r="K29" s="299" t="s">
        <v>198</v>
      </c>
      <c r="L29" s="113" t="s">
        <v>198</v>
      </c>
      <c r="M29" s="299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114">
        <f>SUM(C29:Q29)</f>
        <v>96</v>
      </c>
    </row>
    <row r="30" spans="1:18" s="303" customFormat="1" ht="9.9499999999999993" customHeight="1" x14ac:dyDescent="0.15">
      <c r="A30" s="297" t="s">
        <v>24</v>
      </c>
      <c r="B30" s="298" t="s">
        <v>21</v>
      </c>
      <c r="C30" s="299" t="s">
        <v>198</v>
      </c>
      <c r="D30" s="299" t="s">
        <v>198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300">
        <v>34</v>
      </c>
      <c r="K30" s="300" t="s">
        <v>198</v>
      </c>
      <c r="L30" s="113" t="s">
        <v>198</v>
      </c>
      <c r="M30" s="299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114">
        <f t="shared" ref="R30:R59" si="1">SUM(C30:Q30)</f>
        <v>34</v>
      </c>
    </row>
    <row r="31" spans="1:18" s="303" customFormat="1" ht="9.9499999999999993" customHeight="1" x14ac:dyDescent="0.15">
      <c r="A31" s="297" t="s">
        <v>24</v>
      </c>
      <c r="B31" s="298" t="s">
        <v>22</v>
      </c>
      <c r="C31" s="299" t="s">
        <v>198</v>
      </c>
      <c r="D31" s="299" t="s">
        <v>198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300">
        <v>7</v>
      </c>
      <c r="K31" s="300" t="s">
        <v>198</v>
      </c>
      <c r="L31" s="113" t="s">
        <v>198</v>
      </c>
      <c r="M31" s="299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114">
        <f t="shared" si="1"/>
        <v>7</v>
      </c>
    </row>
    <row r="32" spans="1:18" s="303" customFormat="1" ht="9.9499999999999993" customHeight="1" x14ac:dyDescent="0.15">
      <c r="A32" s="297" t="s">
        <v>25</v>
      </c>
      <c r="B32" s="298" t="s">
        <v>21</v>
      </c>
      <c r="C32" s="299" t="s">
        <v>198</v>
      </c>
      <c r="D32" s="299" t="s">
        <v>198</v>
      </c>
      <c r="E32" s="113" t="s">
        <v>198</v>
      </c>
      <c r="F32" s="113" t="s">
        <v>198</v>
      </c>
      <c r="G32" s="113" t="s">
        <v>198</v>
      </c>
      <c r="H32" s="113" t="s">
        <v>198</v>
      </c>
      <c r="I32" s="113" t="s">
        <v>198</v>
      </c>
      <c r="J32" s="300">
        <v>2578</v>
      </c>
      <c r="K32" s="300" t="s">
        <v>198</v>
      </c>
      <c r="L32" s="113" t="s">
        <v>198</v>
      </c>
      <c r="M32" s="299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114">
        <f t="shared" si="1"/>
        <v>2578</v>
      </c>
    </row>
    <row r="33" spans="1:18" s="303" customFormat="1" ht="9.9499999999999993" customHeight="1" x14ac:dyDescent="0.15">
      <c r="A33" s="297" t="s">
        <v>25</v>
      </c>
      <c r="B33" s="298" t="s">
        <v>22</v>
      </c>
      <c r="C33" s="299" t="s">
        <v>198</v>
      </c>
      <c r="D33" s="299" t="s">
        <v>198</v>
      </c>
      <c r="E33" s="113" t="s">
        <v>198</v>
      </c>
      <c r="F33" s="113" t="s">
        <v>198</v>
      </c>
      <c r="G33" s="113" t="s">
        <v>198</v>
      </c>
      <c r="H33" s="113" t="s">
        <v>198</v>
      </c>
      <c r="I33" s="113" t="s">
        <v>198</v>
      </c>
      <c r="J33" s="300">
        <v>553</v>
      </c>
      <c r="K33" s="300">
        <v>64</v>
      </c>
      <c r="L33" s="113" t="s">
        <v>198</v>
      </c>
      <c r="M33" s="299" t="s">
        <v>198</v>
      </c>
      <c r="N33" s="113" t="s">
        <v>198</v>
      </c>
      <c r="O33" s="113" t="s">
        <v>198</v>
      </c>
      <c r="P33" s="113" t="s">
        <v>198</v>
      </c>
      <c r="Q33" s="113" t="s">
        <v>198</v>
      </c>
      <c r="R33" s="114">
        <f t="shared" si="1"/>
        <v>617</v>
      </c>
    </row>
    <row r="34" spans="1:18" s="303" customFormat="1" ht="9.9499999999999993" customHeight="1" x14ac:dyDescent="0.15">
      <c r="A34" s="297" t="s">
        <v>59</v>
      </c>
      <c r="B34" s="298" t="s">
        <v>21</v>
      </c>
      <c r="C34" s="299" t="s">
        <v>198</v>
      </c>
      <c r="D34" s="299" t="s">
        <v>198</v>
      </c>
      <c r="E34" s="113" t="s">
        <v>198</v>
      </c>
      <c r="F34" s="113" t="s">
        <v>198</v>
      </c>
      <c r="G34" s="113" t="s">
        <v>198</v>
      </c>
      <c r="H34" s="113" t="s">
        <v>198</v>
      </c>
      <c r="I34" s="113" t="s">
        <v>198</v>
      </c>
      <c r="J34" s="300">
        <v>1</v>
      </c>
      <c r="K34" s="300" t="s">
        <v>198</v>
      </c>
      <c r="L34" s="113" t="s">
        <v>198</v>
      </c>
      <c r="M34" s="299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114">
        <f t="shared" si="1"/>
        <v>1</v>
      </c>
    </row>
    <row r="35" spans="1:18" s="303" customFormat="1" ht="9.9499999999999993" customHeight="1" x14ac:dyDescent="0.15">
      <c r="A35" s="297" t="s">
        <v>59</v>
      </c>
      <c r="B35" s="298" t="s">
        <v>22</v>
      </c>
      <c r="C35" s="299" t="s">
        <v>198</v>
      </c>
      <c r="D35" s="299" t="s">
        <v>198</v>
      </c>
      <c r="E35" s="113" t="s">
        <v>198</v>
      </c>
      <c r="F35" s="113" t="s">
        <v>198</v>
      </c>
      <c r="G35" s="113" t="s">
        <v>198</v>
      </c>
      <c r="H35" s="113" t="s">
        <v>198</v>
      </c>
      <c r="I35" s="113" t="s">
        <v>198</v>
      </c>
      <c r="J35" s="300" t="s">
        <v>198</v>
      </c>
      <c r="K35" s="300" t="s">
        <v>198</v>
      </c>
      <c r="L35" s="113" t="s">
        <v>198</v>
      </c>
      <c r="M35" s="299" t="s">
        <v>198</v>
      </c>
      <c r="N35" s="113" t="s">
        <v>198</v>
      </c>
      <c r="O35" s="113" t="s">
        <v>198</v>
      </c>
      <c r="P35" s="113" t="s">
        <v>198</v>
      </c>
      <c r="Q35" s="113" t="s">
        <v>198</v>
      </c>
      <c r="R35" s="114">
        <f t="shared" si="1"/>
        <v>0</v>
      </c>
    </row>
    <row r="36" spans="1:18" s="303" customFormat="1" ht="9.9499999999999993" customHeight="1" x14ac:dyDescent="0.15">
      <c r="A36" s="297" t="s">
        <v>205</v>
      </c>
      <c r="B36" s="298" t="s">
        <v>21</v>
      </c>
      <c r="C36" s="299" t="s">
        <v>198</v>
      </c>
      <c r="D36" s="300">
        <v>2</v>
      </c>
      <c r="E36" s="113" t="s">
        <v>198</v>
      </c>
      <c r="F36" s="113" t="s">
        <v>198</v>
      </c>
      <c r="G36" s="113" t="s">
        <v>198</v>
      </c>
      <c r="H36" s="113" t="s">
        <v>198</v>
      </c>
      <c r="I36" s="113" t="s">
        <v>198</v>
      </c>
      <c r="J36" s="299" t="s">
        <v>198</v>
      </c>
      <c r="K36" s="299" t="s">
        <v>198</v>
      </c>
      <c r="L36" s="113" t="s">
        <v>198</v>
      </c>
      <c r="M36" s="299" t="s">
        <v>198</v>
      </c>
      <c r="N36" s="113" t="s">
        <v>198</v>
      </c>
      <c r="O36" s="113" t="s">
        <v>198</v>
      </c>
      <c r="P36" s="113" t="s">
        <v>198</v>
      </c>
      <c r="Q36" s="113" t="s">
        <v>198</v>
      </c>
      <c r="R36" s="114">
        <f t="shared" si="1"/>
        <v>2</v>
      </c>
    </row>
    <row r="37" spans="1:18" s="303" customFormat="1" ht="9.9499999999999993" customHeight="1" x14ac:dyDescent="0.15">
      <c r="A37" s="297" t="s">
        <v>205</v>
      </c>
      <c r="B37" s="298" t="s">
        <v>22</v>
      </c>
      <c r="C37" s="299" t="s">
        <v>198</v>
      </c>
      <c r="D37" s="300">
        <v>1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113" t="s">
        <v>198</v>
      </c>
      <c r="J37" s="299" t="s">
        <v>198</v>
      </c>
      <c r="K37" s="299" t="s">
        <v>198</v>
      </c>
      <c r="L37" s="113" t="s">
        <v>198</v>
      </c>
      <c r="M37" s="299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114">
        <f t="shared" si="1"/>
        <v>1</v>
      </c>
    </row>
    <row r="38" spans="1:18" s="303" customFormat="1" ht="9.9499999999999993" customHeight="1" x14ac:dyDescent="0.15">
      <c r="A38" s="297" t="s">
        <v>100</v>
      </c>
      <c r="B38" s="298" t="s">
        <v>21</v>
      </c>
      <c r="C38" s="299" t="s">
        <v>198</v>
      </c>
      <c r="D38" s="300">
        <v>4</v>
      </c>
      <c r="E38" s="113" t="s">
        <v>198</v>
      </c>
      <c r="F38" s="113" t="s">
        <v>198</v>
      </c>
      <c r="G38" s="113" t="s">
        <v>198</v>
      </c>
      <c r="H38" s="113" t="s">
        <v>198</v>
      </c>
      <c r="I38" s="113" t="s">
        <v>198</v>
      </c>
      <c r="J38" s="299" t="s">
        <v>198</v>
      </c>
      <c r="K38" s="299" t="s">
        <v>198</v>
      </c>
      <c r="L38" s="113" t="s">
        <v>198</v>
      </c>
      <c r="M38" s="299" t="s">
        <v>198</v>
      </c>
      <c r="N38" s="113" t="s">
        <v>198</v>
      </c>
      <c r="O38" s="113" t="s">
        <v>198</v>
      </c>
      <c r="P38" s="113" t="s">
        <v>198</v>
      </c>
      <c r="Q38" s="113" t="s">
        <v>198</v>
      </c>
      <c r="R38" s="114">
        <f t="shared" si="1"/>
        <v>4</v>
      </c>
    </row>
    <row r="39" spans="1:18" s="303" customFormat="1" ht="9.9499999999999993" customHeight="1" x14ac:dyDescent="0.15">
      <c r="A39" s="297" t="s">
        <v>100</v>
      </c>
      <c r="B39" s="298" t="s">
        <v>22</v>
      </c>
      <c r="C39" s="299" t="s">
        <v>198</v>
      </c>
      <c r="D39" s="300">
        <v>1</v>
      </c>
      <c r="E39" s="113" t="s">
        <v>198</v>
      </c>
      <c r="F39" s="113" t="s">
        <v>198</v>
      </c>
      <c r="G39" s="113" t="s">
        <v>198</v>
      </c>
      <c r="H39" s="113" t="s">
        <v>198</v>
      </c>
      <c r="I39" s="113" t="s">
        <v>198</v>
      </c>
      <c r="J39" s="299" t="s">
        <v>198</v>
      </c>
      <c r="K39" s="299" t="s">
        <v>198</v>
      </c>
      <c r="L39" s="113" t="s">
        <v>198</v>
      </c>
      <c r="M39" s="299" t="s">
        <v>198</v>
      </c>
      <c r="N39" s="113" t="s">
        <v>198</v>
      </c>
      <c r="O39" s="113" t="s">
        <v>198</v>
      </c>
      <c r="P39" s="113" t="s">
        <v>198</v>
      </c>
      <c r="Q39" s="113" t="s">
        <v>198</v>
      </c>
      <c r="R39" s="114">
        <f t="shared" si="1"/>
        <v>1</v>
      </c>
    </row>
    <row r="40" spans="1:18" s="303" customFormat="1" ht="9.9499999999999993" customHeight="1" x14ac:dyDescent="0.15">
      <c r="A40" s="297" t="s">
        <v>70</v>
      </c>
      <c r="B40" s="298" t="s">
        <v>21</v>
      </c>
      <c r="C40" s="299" t="s">
        <v>198</v>
      </c>
      <c r="D40" s="299" t="s">
        <v>198</v>
      </c>
      <c r="E40" s="113" t="s">
        <v>198</v>
      </c>
      <c r="F40" s="113" t="s">
        <v>198</v>
      </c>
      <c r="G40" s="113" t="s">
        <v>198</v>
      </c>
      <c r="H40" s="113" t="s">
        <v>198</v>
      </c>
      <c r="I40" s="113" t="s">
        <v>198</v>
      </c>
      <c r="J40" s="300">
        <v>284</v>
      </c>
      <c r="K40" s="300" t="s">
        <v>198</v>
      </c>
      <c r="L40" s="113" t="s">
        <v>198</v>
      </c>
      <c r="M40" s="299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114">
        <f t="shared" si="1"/>
        <v>284</v>
      </c>
    </row>
    <row r="41" spans="1:18" s="303" customFormat="1" ht="9.9499999999999993" customHeight="1" x14ac:dyDescent="0.15">
      <c r="A41" s="297" t="s">
        <v>70</v>
      </c>
      <c r="B41" s="298" t="s">
        <v>22</v>
      </c>
      <c r="C41" s="299" t="s">
        <v>198</v>
      </c>
      <c r="D41" s="299" t="s">
        <v>198</v>
      </c>
      <c r="E41" s="113" t="s">
        <v>198</v>
      </c>
      <c r="F41" s="113" t="s">
        <v>198</v>
      </c>
      <c r="G41" s="113" t="s">
        <v>198</v>
      </c>
      <c r="H41" s="113" t="s">
        <v>198</v>
      </c>
      <c r="I41" s="113" t="s">
        <v>198</v>
      </c>
      <c r="J41" s="300">
        <v>59</v>
      </c>
      <c r="K41" s="300">
        <v>6</v>
      </c>
      <c r="L41" s="113" t="s">
        <v>198</v>
      </c>
      <c r="M41" s="299" t="s">
        <v>198</v>
      </c>
      <c r="N41" s="113" t="s">
        <v>198</v>
      </c>
      <c r="O41" s="113" t="s">
        <v>198</v>
      </c>
      <c r="P41" s="113" t="s">
        <v>198</v>
      </c>
      <c r="Q41" s="113" t="s">
        <v>198</v>
      </c>
      <c r="R41" s="114">
        <f t="shared" si="1"/>
        <v>65</v>
      </c>
    </row>
    <row r="42" spans="1:18" s="303" customFormat="1" ht="9.9499999999999993" customHeight="1" x14ac:dyDescent="0.15">
      <c r="A42" s="309" t="s">
        <v>81</v>
      </c>
      <c r="B42" s="298" t="s">
        <v>21</v>
      </c>
      <c r="C42" s="299" t="s">
        <v>198</v>
      </c>
      <c r="D42" s="300">
        <v>14</v>
      </c>
      <c r="E42" s="113" t="s">
        <v>198</v>
      </c>
      <c r="F42" s="113" t="s">
        <v>198</v>
      </c>
      <c r="G42" s="113" t="s">
        <v>198</v>
      </c>
      <c r="H42" s="113" t="s">
        <v>198</v>
      </c>
      <c r="I42" s="113" t="s">
        <v>198</v>
      </c>
      <c r="J42" s="299" t="s">
        <v>198</v>
      </c>
      <c r="K42" s="299" t="s">
        <v>198</v>
      </c>
      <c r="L42" s="113" t="s">
        <v>198</v>
      </c>
      <c r="M42" s="299" t="s">
        <v>198</v>
      </c>
      <c r="N42" s="113" t="s">
        <v>198</v>
      </c>
      <c r="O42" s="113" t="s">
        <v>198</v>
      </c>
      <c r="P42" s="113" t="s">
        <v>198</v>
      </c>
      <c r="Q42" s="113" t="s">
        <v>198</v>
      </c>
      <c r="R42" s="114">
        <f t="shared" si="1"/>
        <v>14</v>
      </c>
    </row>
    <row r="43" spans="1:18" s="303" customFormat="1" ht="9.9499999999999993" customHeight="1" x14ac:dyDescent="0.15">
      <c r="A43" s="309" t="s">
        <v>81</v>
      </c>
      <c r="B43" s="298" t="s">
        <v>22</v>
      </c>
      <c r="C43" s="299" t="s">
        <v>198</v>
      </c>
      <c r="D43" s="300">
        <v>12</v>
      </c>
      <c r="E43" s="113" t="s">
        <v>198</v>
      </c>
      <c r="F43" s="113" t="s">
        <v>198</v>
      </c>
      <c r="G43" s="113" t="s">
        <v>198</v>
      </c>
      <c r="H43" s="113" t="s">
        <v>198</v>
      </c>
      <c r="I43" s="113" t="s">
        <v>198</v>
      </c>
      <c r="J43" s="299" t="s">
        <v>198</v>
      </c>
      <c r="K43" s="299" t="s">
        <v>198</v>
      </c>
      <c r="L43" s="113" t="s">
        <v>198</v>
      </c>
      <c r="M43" s="299" t="s">
        <v>198</v>
      </c>
      <c r="N43" s="113" t="s">
        <v>198</v>
      </c>
      <c r="O43" s="113" t="s">
        <v>198</v>
      </c>
      <c r="P43" s="113" t="s">
        <v>198</v>
      </c>
      <c r="Q43" s="113" t="s">
        <v>198</v>
      </c>
      <c r="R43" s="114">
        <f t="shared" si="1"/>
        <v>12</v>
      </c>
    </row>
    <row r="44" spans="1:18" s="303" customFormat="1" ht="9.9499999999999993" customHeight="1" x14ac:dyDescent="0.15">
      <c r="A44" s="297" t="s">
        <v>192</v>
      </c>
      <c r="B44" s="298" t="s">
        <v>21</v>
      </c>
      <c r="C44" s="299" t="s">
        <v>198</v>
      </c>
      <c r="D44" s="300">
        <v>2</v>
      </c>
      <c r="E44" s="113" t="s">
        <v>198</v>
      </c>
      <c r="F44" s="113" t="s">
        <v>198</v>
      </c>
      <c r="G44" s="113" t="s">
        <v>198</v>
      </c>
      <c r="H44" s="113" t="s">
        <v>198</v>
      </c>
      <c r="I44" s="113" t="s">
        <v>198</v>
      </c>
      <c r="J44" s="299" t="s">
        <v>198</v>
      </c>
      <c r="K44" s="299" t="s">
        <v>198</v>
      </c>
      <c r="L44" s="113" t="s">
        <v>198</v>
      </c>
      <c r="M44" s="299" t="s">
        <v>198</v>
      </c>
      <c r="N44" s="113" t="s">
        <v>198</v>
      </c>
      <c r="O44" s="113" t="s">
        <v>198</v>
      </c>
      <c r="P44" s="113" t="s">
        <v>198</v>
      </c>
      <c r="Q44" s="113" t="s">
        <v>198</v>
      </c>
      <c r="R44" s="114">
        <f t="shared" si="1"/>
        <v>2</v>
      </c>
    </row>
    <row r="45" spans="1:18" s="303" customFormat="1" ht="9.9499999999999993" customHeight="1" x14ac:dyDescent="0.15">
      <c r="A45" s="304" t="s">
        <v>192</v>
      </c>
      <c r="B45" s="305" t="s">
        <v>22</v>
      </c>
      <c r="C45" s="306" t="s">
        <v>198</v>
      </c>
      <c r="D45" s="307">
        <v>1</v>
      </c>
      <c r="E45" s="111" t="s">
        <v>198</v>
      </c>
      <c r="F45" s="111" t="s">
        <v>198</v>
      </c>
      <c r="G45" s="111" t="s">
        <v>198</v>
      </c>
      <c r="H45" s="111" t="s">
        <v>198</v>
      </c>
      <c r="I45" s="111" t="s">
        <v>198</v>
      </c>
      <c r="J45" s="306" t="s">
        <v>198</v>
      </c>
      <c r="K45" s="306" t="s">
        <v>198</v>
      </c>
      <c r="L45" s="111" t="s">
        <v>198</v>
      </c>
      <c r="M45" s="306" t="s">
        <v>198</v>
      </c>
      <c r="N45" s="111" t="s">
        <v>198</v>
      </c>
      <c r="O45" s="111" t="s">
        <v>198</v>
      </c>
      <c r="P45" s="111" t="s">
        <v>198</v>
      </c>
      <c r="Q45" s="111" t="s">
        <v>198</v>
      </c>
      <c r="R45" s="112">
        <f t="shared" si="1"/>
        <v>1</v>
      </c>
    </row>
    <row r="46" spans="1:18" s="303" customFormat="1" ht="9.9499999999999993" customHeight="1" x14ac:dyDescent="0.15">
      <c r="A46" s="297"/>
      <c r="B46" s="298"/>
      <c r="C46" s="299"/>
      <c r="D46" s="300"/>
      <c r="E46" s="113"/>
      <c r="F46" s="113"/>
      <c r="G46" s="113"/>
      <c r="H46" s="113"/>
      <c r="I46" s="113"/>
      <c r="J46" s="299"/>
      <c r="K46" s="299"/>
      <c r="L46" s="113"/>
      <c r="M46" s="299"/>
      <c r="N46" s="113"/>
      <c r="O46" s="113"/>
      <c r="P46" s="113"/>
      <c r="Q46" s="113"/>
      <c r="R46" s="114"/>
    </row>
    <row r="47" spans="1:18" s="303" customFormat="1" ht="9.9499999999999993" customHeight="1" x14ac:dyDescent="0.15">
      <c r="A47" s="297" t="s">
        <v>60</v>
      </c>
      <c r="B47" s="298" t="s">
        <v>21</v>
      </c>
      <c r="C47" s="300">
        <v>57</v>
      </c>
      <c r="D47" s="300" t="s">
        <v>198</v>
      </c>
      <c r="E47" s="113" t="s">
        <v>198</v>
      </c>
      <c r="F47" s="113" t="s">
        <v>198</v>
      </c>
      <c r="G47" s="113" t="s">
        <v>198</v>
      </c>
      <c r="H47" s="113" t="s">
        <v>198</v>
      </c>
      <c r="I47" s="113" t="s">
        <v>198</v>
      </c>
      <c r="J47" s="299" t="s">
        <v>198</v>
      </c>
      <c r="K47" s="299" t="s">
        <v>198</v>
      </c>
      <c r="L47" s="113" t="s">
        <v>198</v>
      </c>
      <c r="M47" s="299" t="s">
        <v>198</v>
      </c>
      <c r="N47" s="113" t="s">
        <v>198</v>
      </c>
      <c r="O47" s="113" t="s">
        <v>198</v>
      </c>
      <c r="P47" s="113" t="s">
        <v>198</v>
      </c>
      <c r="Q47" s="113" t="s">
        <v>198</v>
      </c>
      <c r="R47" s="114">
        <f t="shared" si="1"/>
        <v>57</v>
      </c>
    </row>
    <row r="48" spans="1:18" s="303" customFormat="1" ht="9.9499999999999993" customHeight="1" x14ac:dyDescent="0.15">
      <c r="A48" s="297" t="s">
        <v>60</v>
      </c>
      <c r="B48" s="298" t="s">
        <v>22</v>
      </c>
      <c r="C48" s="300">
        <v>10</v>
      </c>
      <c r="D48" s="300" t="s">
        <v>198</v>
      </c>
      <c r="E48" s="113" t="s">
        <v>198</v>
      </c>
      <c r="F48" s="113" t="s">
        <v>198</v>
      </c>
      <c r="G48" s="113" t="s">
        <v>198</v>
      </c>
      <c r="H48" s="113" t="s">
        <v>198</v>
      </c>
      <c r="I48" s="113" t="s">
        <v>198</v>
      </c>
      <c r="J48" s="299" t="s">
        <v>198</v>
      </c>
      <c r="K48" s="299" t="s">
        <v>198</v>
      </c>
      <c r="L48" s="113" t="s">
        <v>198</v>
      </c>
      <c r="M48" s="299" t="s">
        <v>198</v>
      </c>
      <c r="N48" s="113" t="s">
        <v>198</v>
      </c>
      <c r="O48" s="113" t="s">
        <v>198</v>
      </c>
      <c r="P48" s="113" t="s">
        <v>198</v>
      </c>
      <c r="Q48" s="113" t="s">
        <v>198</v>
      </c>
      <c r="R48" s="114">
        <f t="shared" si="1"/>
        <v>10</v>
      </c>
    </row>
    <row r="49" spans="1:18" s="303" customFormat="1" ht="9.9499999999999993" customHeight="1" x14ac:dyDescent="0.15">
      <c r="A49" s="297" t="s">
        <v>61</v>
      </c>
      <c r="B49" s="298" t="s">
        <v>21</v>
      </c>
      <c r="C49" s="300">
        <v>4</v>
      </c>
      <c r="D49" s="299" t="s">
        <v>198</v>
      </c>
      <c r="E49" s="113" t="s">
        <v>198</v>
      </c>
      <c r="F49" s="113" t="s">
        <v>198</v>
      </c>
      <c r="G49" s="113" t="s">
        <v>198</v>
      </c>
      <c r="H49" s="113" t="s">
        <v>198</v>
      </c>
      <c r="I49" s="113" t="s">
        <v>198</v>
      </c>
      <c r="J49" s="299" t="s">
        <v>198</v>
      </c>
      <c r="K49" s="299" t="s">
        <v>198</v>
      </c>
      <c r="L49" s="113" t="s">
        <v>198</v>
      </c>
      <c r="M49" s="299" t="s">
        <v>198</v>
      </c>
      <c r="N49" s="113" t="s">
        <v>198</v>
      </c>
      <c r="O49" s="113" t="s">
        <v>198</v>
      </c>
      <c r="P49" s="113" t="s">
        <v>198</v>
      </c>
      <c r="Q49" s="113" t="s">
        <v>198</v>
      </c>
      <c r="R49" s="114">
        <f t="shared" si="1"/>
        <v>4</v>
      </c>
    </row>
    <row r="50" spans="1:18" s="303" customFormat="1" ht="9.9499999999999993" customHeight="1" x14ac:dyDescent="0.15">
      <c r="A50" s="297" t="s">
        <v>61</v>
      </c>
      <c r="B50" s="298" t="s">
        <v>22</v>
      </c>
      <c r="C50" s="300" t="s">
        <v>198</v>
      </c>
      <c r="D50" s="299" t="s">
        <v>198</v>
      </c>
      <c r="E50" s="113" t="s">
        <v>198</v>
      </c>
      <c r="F50" s="113" t="s">
        <v>198</v>
      </c>
      <c r="G50" s="113" t="s">
        <v>198</v>
      </c>
      <c r="H50" s="113" t="s">
        <v>198</v>
      </c>
      <c r="I50" s="113" t="s">
        <v>198</v>
      </c>
      <c r="J50" s="299" t="s">
        <v>198</v>
      </c>
      <c r="K50" s="299" t="s">
        <v>198</v>
      </c>
      <c r="L50" s="113" t="s">
        <v>198</v>
      </c>
      <c r="M50" s="299" t="s">
        <v>198</v>
      </c>
      <c r="N50" s="113" t="s">
        <v>198</v>
      </c>
      <c r="O50" s="113" t="s">
        <v>198</v>
      </c>
      <c r="P50" s="113" t="s">
        <v>198</v>
      </c>
      <c r="Q50" s="113" t="s">
        <v>198</v>
      </c>
      <c r="R50" s="114">
        <f t="shared" si="1"/>
        <v>0</v>
      </c>
    </row>
    <row r="51" spans="1:18" s="303" customFormat="1" ht="9.9499999999999993" customHeight="1" x14ac:dyDescent="0.15">
      <c r="A51" s="297" t="s">
        <v>62</v>
      </c>
      <c r="B51" s="298" t="s">
        <v>21</v>
      </c>
      <c r="C51" s="300" t="s">
        <v>198</v>
      </c>
      <c r="D51" s="300">
        <v>153</v>
      </c>
      <c r="E51" s="113" t="s">
        <v>198</v>
      </c>
      <c r="F51" s="113" t="s">
        <v>198</v>
      </c>
      <c r="G51" s="113" t="s">
        <v>198</v>
      </c>
      <c r="H51" s="113" t="s">
        <v>198</v>
      </c>
      <c r="I51" s="113" t="s">
        <v>198</v>
      </c>
      <c r="J51" s="299" t="s">
        <v>198</v>
      </c>
      <c r="K51" s="299" t="s">
        <v>198</v>
      </c>
      <c r="L51" s="113" t="s">
        <v>198</v>
      </c>
      <c r="M51" s="299" t="s">
        <v>198</v>
      </c>
      <c r="N51" s="113" t="s">
        <v>198</v>
      </c>
      <c r="O51" s="113" t="s">
        <v>198</v>
      </c>
      <c r="P51" s="113" t="s">
        <v>198</v>
      </c>
      <c r="Q51" s="113" t="s">
        <v>198</v>
      </c>
      <c r="R51" s="114">
        <f t="shared" si="1"/>
        <v>153</v>
      </c>
    </row>
    <row r="52" spans="1:18" s="303" customFormat="1" ht="9.9499999999999993" customHeight="1" x14ac:dyDescent="0.15">
      <c r="A52" s="304" t="s">
        <v>62</v>
      </c>
      <c r="B52" s="305" t="s">
        <v>22</v>
      </c>
      <c r="C52" s="307" t="s">
        <v>198</v>
      </c>
      <c r="D52" s="307">
        <v>148</v>
      </c>
      <c r="E52" s="111" t="s">
        <v>198</v>
      </c>
      <c r="F52" s="111" t="s">
        <v>198</v>
      </c>
      <c r="G52" s="111" t="s">
        <v>198</v>
      </c>
      <c r="H52" s="111" t="s">
        <v>198</v>
      </c>
      <c r="I52" s="111" t="s">
        <v>198</v>
      </c>
      <c r="J52" s="306" t="s">
        <v>198</v>
      </c>
      <c r="K52" s="306" t="s">
        <v>198</v>
      </c>
      <c r="L52" s="111" t="s">
        <v>198</v>
      </c>
      <c r="M52" s="306" t="s">
        <v>198</v>
      </c>
      <c r="N52" s="111" t="s">
        <v>198</v>
      </c>
      <c r="O52" s="111" t="s">
        <v>198</v>
      </c>
      <c r="P52" s="111" t="s">
        <v>198</v>
      </c>
      <c r="Q52" s="111" t="s">
        <v>198</v>
      </c>
      <c r="R52" s="112">
        <f t="shared" si="1"/>
        <v>148</v>
      </c>
    </row>
    <row r="53" spans="1:18" s="303" customFormat="1" ht="9.9499999999999993" customHeight="1" x14ac:dyDescent="0.15">
      <c r="A53" s="297"/>
      <c r="B53" s="298"/>
      <c r="C53" s="300"/>
      <c r="D53" s="300"/>
      <c r="E53" s="113"/>
      <c r="F53" s="113"/>
      <c r="G53" s="113"/>
      <c r="H53" s="113"/>
      <c r="I53" s="113"/>
      <c r="J53" s="299"/>
      <c r="K53" s="299"/>
      <c r="L53" s="113"/>
      <c r="M53" s="299"/>
      <c r="N53" s="113"/>
      <c r="O53" s="113"/>
      <c r="P53" s="113"/>
      <c r="Q53" s="113"/>
      <c r="R53" s="114"/>
    </row>
    <row r="54" spans="1:18" s="303" customFormat="1" ht="9.9499999999999993" customHeight="1" x14ac:dyDescent="0.15">
      <c r="A54" s="297" t="s">
        <v>29</v>
      </c>
      <c r="B54" s="298" t="s">
        <v>21</v>
      </c>
      <c r="C54" s="299" t="s">
        <v>198</v>
      </c>
      <c r="D54" s="299" t="s">
        <v>198</v>
      </c>
      <c r="E54" s="113" t="s">
        <v>198</v>
      </c>
      <c r="F54" s="113" t="s">
        <v>198</v>
      </c>
      <c r="G54" s="113" t="s">
        <v>198</v>
      </c>
      <c r="H54" s="113" t="s">
        <v>198</v>
      </c>
      <c r="I54" s="113" t="s">
        <v>198</v>
      </c>
      <c r="J54" s="300">
        <v>702</v>
      </c>
      <c r="K54" s="300" t="s">
        <v>198</v>
      </c>
      <c r="L54" s="113" t="s">
        <v>198</v>
      </c>
      <c r="M54" s="299" t="s">
        <v>198</v>
      </c>
      <c r="N54" s="113" t="s">
        <v>198</v>
      </c>
      <c r="O54" s="113" t="s">
        <v>198</v>
      </c>
      <c r="P54" s="113" t="s">
        <v>198</v>
      </c>
      <c r="Q54" s="113" t="s">
        <v>198</v>
      </c>
      <c r="R54" s="114">
        <f t="shared" si="1"/>
        <v>702</v>
      </c>
    </row>
    <row r="55" spans="1:18" s="303" customFormat="1" ht="9.9499999999999993" customHeight="1" x14ac:dyDescent="0.15">
      <c r="A55" s="304" t="s">
        <v>29</v>
      </c>
      <c r="B55" s="305" t="s">
        <v>22</v>
      </c>
      <c r="C55" s="306" t="s">
        <v>198</v>
      </c>
      <c r="D55" s="306" t="s">
        <v>198</v>
      </c>
      <c r="E55" s="111" t="s">
        <v>198</v>
      </c>
      <c r="F55" s="111" t="s">
        <v>198</v>
      </c>
      <c r="G55" s="111" t="s">
        <v>198</v>
      </c>
      <c r="H55" s="111" t="s">
        <v>198</v>
      </c>
      <c r="I55" s="111" t="s">
        <v>198</v>
      </c>
      <c r="J55" s="307">
        <v>154</v>
      </c>
      <c r="K55" s="307">
        <v>4</v>
      </c>
      <c r="L55" s="111" t="s">
        <v>198</v>
      </c>
      <c r="M55" s="306" t="s">
        <v>198</v>
      </c>
      <c r="N55" s="111" t="s">
        <v>198</v>
      </c>
      <c r="O55" s="111" t="s">
        <v>198</v>
      </c>
      <c r="P55" s="111" t="s">
        <v>198</v>
      </c>
      <c r="Q55" s="111" t="s">
        <v>198</v>
      </c>
      <c r="R55" s="112">
        <f t="shared" si="1"/>
        <v>158</v>
      </c>
    </row>
    <row r="56" spans="1:18" s="303" customFormat="1" ht="9.9499999999999993" customHeight="1" x14ac:dyDescent="0.15">
      <c r="A56" s="297"/>
      <c r="B56" s="298"/>
      <c r="C56" s="299"/>
      <c r="D56" s="299"/>
      <c r="E56" s="113"/>
      <c r="F56" s="113"/>
      <c r="G56" s="113"/>
      <c r="H56" s="113"/>
      <c r="I56" s="113"/>
      <c r="J56" s="300"/>
      <c r="K56" s="300"/>
      <c r="L56" s="113"/>
      <c r="M56" s="299"/>
      <c r="N56" s="113"/>
      <c r="O56" s="113"/>
      <c r="P56" s="113"/>
      <c r="Q56" s="113"/>
      <c r="R56" s="114"/>
    </row>
    <row r="57" spans="1:18" s="303" customFormat="1" ht="9.9499999999999993" customHeight="1" x14ac:dyDescent="0.15">
      <c r="A57" s="297" t="s">
        <v>64</v>
      </c>
      <c r="B57" s="298" t="s">
        <v>21</v>
      </c>
      <c r="C57" s="300">
        <v>351</v>
      </c>
      <c r="D57" s="299" t="s">
        <v>198</v>
      </c>
      <c r="E57" s="113" t="s">
        <v>198</v>
      </c>
      <c r="F57" s="113" t="s">
        <v>198</v>
      </c>
      <c r="G57" s="113" t="s">
        <v>198</v>
      </c>
      <c r="H57" s="113" t="s">
        <v>198</v>
      </c>
      <c r="I57" s="113" t="s">
        <v>198</v>
      </c>
      <c r="J57" s="299" t="s">
        <v>198</v>
      </c>
      <c r="K57" s="299" t="s">
        <v>198</v>
      </c>
      <c r="L57" s="113" t="s">
        <v>198</v>
      </c>
      <c r="M57" s="299" t="s">
        <v>198</v>
      </c>
      <c r="N57" s="113" t="s">
        <v>198</v>
      </c>
      <c r="O57" s="113" t="s">
        <v>198</v>
      </c>
      <c r="P57" s="113" t="s">
        <v>198</v>
      </c>
      <c r="Q57" s="113" t="s">
        <v>198</v>
      </c>
      <c r="R57" s="114">
        <f t="shared" si="1"/>
        <v>351</v>
      </c>
    </row>
    <row r="58" spans="1:18" s="303" customFormat="1" ht="9.9499999999999993" customHeight="1" x14ac:dyDescent="0.15">
      <c r="A58" s="297" t="s">
        <v>64</v>
      </c>
      <c r="B58" s="298" t="s">
        <v>22</v>
      </c>
      <c r="C58" s="300">
        <v>33</v>
      </c>
      <c r="D58" s="299" t="s">
        <v>198</v>
      </c>
      <c r="E58" s="113" t="s">
        <v>198</v>
      </c>
      <c r="F58" s="113" t="s">
        <v>198</v>
      </c>
      <c r="G58" s="113" t="s">
        <v>198</v>
      </c>
      <c r="H58" s="113" t="s">
        <v>198</v>
      </c>
      <c r="I58" s="113" t="s">
        <v>198</v>
      </c>
      <c r="J58" s="299" t="s">
        <v>198</v>
      </c>
      <c r="K58" s="299" t="s">
        <v>198</v>
      </c>
      <c r="L58" s="113" t="s">
        <v>198</v>
      </c>
      <c r="M58" s="299" t="s">
        <v>198</v>
      </c>
      <c r="N58" s="113" t="s">
        <v>198</v>
      </c>
      <c r="O58" s="113" t="s">
        <v>198</v>
      </c>
      <c r="P58" s="113" t="s">
        <v>198</v>
      </c>
      <c r="Q58" s="113" t="s">
        <v>198</v>
      </c>
      <c r="R58" s="114">
        <f t="shared" si="1"/>
        <v>33</v>
      </c>
    </row>
    <row r="59" spans="1:18" s="303" customFormat="1" ht="9.9499999999999993" customHeight="1" x14ac:dyDescent="0.15">
      <c r="A59" s="297" t="s">
        <v>204</v>
      </c>
      <c r="B59" s="298" t="s">
        <v>21</v>
      </c>
      <c r="C59" s="299" t="s">
        <v>198</v>
      </c>
      <c r="D59" s="299" t="s">
        <v>198</v>
      </c>
      <c r="E59" s="113" t="s">
        <v>198</v>
      </c>
      <c r="F59" s="113" t="s">
        <v>198</v>
      </c>
      <c r="G59" s="113" t="s">
        <v>198</v>
      </c>
      <c r="H59" s="113" t="s">
        <v>198</v>
      </c>
      <c r="I59" s="113" t="s">
        <v>198</v>
      </c>
      <c r="J59" s="300">
        <v>662</v>
      </c>
      <c r="K59" s="299" t="s">
        <v>198</v>
      </c>
      <c r="L59" s="113" t="s">
        <v>198</v>
      </c>
      <c r="M59" s="299" t="s">
        <v>198</v>
      </c>
      <c r="N59" s="113" t="s">
        <v>198</v>
      </c>
      <c r="O59" s="113" t="s">
        <v>198</v>
      </c>
      <c r="P59" s="113" t="s">
        <v>198</v>
      </c>
      <c r="Q59" s="113" t="s">
        <v>198</v>
      </c>
      <c r="R59" s="114">
        <f t="shared" si="1"/>
        <v>662</v>
      </c>
    </row>
    <row r="60" spans="1:18" s="303" customFormat="1" ht="9.9499999999999993" customHeight="1" x14ac:dyDescent="0.15">
      <c r="A60" s="304" t="s">
        <v>204</v>
      </c>
      <c r="B60" s="305" t="s">
        <v>22</v>
      </c>
      <c r="C60" s="306" t="s">
        <v>198</v>
      </c>
      <c r="D60" s="306" t="s">
        <v>198</v>
      </c>
      <c r="E60" s="111" t="s">
        <v>198</v>
      </c>
      <c r="F60" s="111" t="s">
        <v>198</v>
      </c>
      <c r="G60" s="111" t="s">
        <v>198</v>
      </c>
      <c r="H60" s="111" t="s">
        <v>198</v>
      </c>
      <c r="I60" s="111" t="s">
        <v>198</v>
      </c>
      <c r="J60" s="307" t="s">
        <v>198</v>
      </c>
      <c r="K60" s="306" t="s">
        <v>198</v>
      </c>
      <c r="L60" s="111" t="s">
        <v>198</v>
      </c>
      <c r="M60" s="306" t="s">
        <v>198</v>
      </c>
      <c r="N60" s="111" t="s">
        <v>198</v>
      </c>
      <c r="O60" s="111" t="s">
        <v>198</v>
      </c>
      <c r="P60" s="111" t="s">
        <v>198</v>
      </c>
      <c r="Q60" s="111" t="s">
        <v>198</v>
      </c>
      <c r="R60" s="112">
        <v>0</v>
      </c>
    </row>
    <row r="61" spans="1:18" s="303" customFormat="1" ht="9.9499999999999993" customHeight="1" x14ac:dyDescent="0.15">
      <c r="A61" s="297"/>
      <c r="B61" s="298"/>
      <c r="C61" s="299"/>
      <c r="D61" s="299"/>
      <c r="E61" s="114"/>
      <c r="F61" s="114"/>
      <c r="G61" s="114"/>
      <c r="H61" s="114"/>
      <c r="I61" s="114"/>
      <c r="J61" s="300"/>
      <c r="K61" s="299"/>
      <c r="L61" s="114"/>
      <c r="M61" s="299"/>
      <c r="N61" s="114"/>
      <c r="O61" s="114"/>
      <c r="P61" s="114"/>
      <c r="Q61" s="114"/>
      <c r="R61" s="114"/>
    </row>
    <row r="62" spans="1:18" s="303" customFormat="1" ht="9.9499999999999993" customHeight="1" x14ac:dyDescent="0.15">
      <c r="A62" s="310" t="s">
        <v>30</v>
      </c>
      <c r="B62" s="311" t="s">
        <v>21</v>
      </c>
      <c r="C62" s="312">
        <v>0</v>
      </c>
      <c r="D62" s="312">
        <v>0</v>
      </c>
      <c r="E62" s="114">
        <v>0</v>
      </c>
      <c r="F62" s="114">
        <v>0</v>
      </c>
      <c r="G62" s="114">
        <v>0</v>
      </c>
      <c r="H62" s="114">
        <v>0</v>
      </c>
      <c r="I62" s="114">
        <v>0</v>
      </c>
      <c r="J62" s="312">
        <v>0</v>
      </c>
      <c r="K62" s="312">
        <v>0</v>
      </c>
      <c r="L62" s="114">
        <v>0</v>
      </c>
      <c r="M62" s="313">
        <v>26298</v>
      </c>
      <c r="N62" s="114">
        <v>0</v>
      </c>
      <c r="O62" s="114">
        <v>0</v>
      </c>
      <c r="P62" s="114">
        <v>0</v>
      </c>
      <c r="Q62" s="114">
        <v>0</v>
      </c>
      <c r="R62" s="114">
        <f>SUM(C62:Q62)</f>
        <v>26298</v>
      </c>
    </row>
    <row r="63" spans="1:18" s="303" customFormat="1" ht="9.9499999999999993" customHeight="1" x14ac:dyDescent="0.15">
      <c r="A63" s="310"/>
      <c r="B63" s="311" t="s">
        <v>22</v>
      </c>
      <c r="C63" s="312">
        <v>0</v>
      </c>
      <c r="D63" s="312">
        <v>0</v>
      </c>
      <c r="E63" s="114">
        <v>0</v>
      </c>
      <c r="F63" s="114">
        <v>0</v>
      </c>
      <c r="G63" s="114">
        <v>0</v>
      </c>
      <c r="H63" s="114">
        <v>0</v>
      </c>
      <c r="I63" s="114">
        <v>0</v>
      </c>
      <c r="J63" s="312">
        <v>0</v>
      </c>
      <c r="K63" s="312">
        <v>0</v>
      </c>
      <c r="L63" s="114">
        <v>0</v>
      </c>
      <c r="M63" s="313">
        <v>7202</v>
      </c>
      <c r="N63" s="114">
        <v>0</v>
      </c>
      <c r="O63" s="114">
        <v>0</v>
      </c>
      <c r="P63" s="114">
        <v>0</v>
      </c>
      <c r="Q63" s="114">
        <v>0</v>
      </c>
      <c r="R63" s="114">
        <f t="shared" ref="R63:R71" si="2">SUM(C63:Q63)</f>
        <v>7202</v>
      </c>
    </row>
    <row r="64" spans="1:18" s="303" customFormat="1" ht="9.9499999999999993" customHeight="1" x14ac:dyDescent="0.15">
      <c r="A64" s="310" t="s">
        <v>31</v>
      </c>
      <c r="B64" s="311" t="s">
        <v>21</v>
      </c>
      <c r="C64" s="313">
        <v>347</v>
      </c>
      <c r="D64" s="313">
        <v>315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313">
        <v>407410</v>
      </c>
      <c r="K64" s="313">
        <v>0</v>
      </c>
      <c r="L64" s="114">
        <v>0</v>
      </c>
      <c r="M64" s="312">
        <v>0</v>
      </c>
      <c r="N64" s="114">
        <v>0</v>
      </c>
      <c r="O64" s="114">
        <v>0</v>
      </c>
      <c r="P64" s="114">
        <v>0</v>
      </c>
      <c r="Q64" s="114">
        <v>0</v>
      </c>
      <c r="R64" s="114">
        <f t="shared" si="2"/>
        <v>408072</v>
      </c>
    </row>
    <row r="65" spans="1:19" s="303" customFormat="1" ht="9.9499999999999993" customHeight="1" x14ac:dyDescent="0.15">
      <c r="A65" s="310"/>
      <c r="B65" s="311" t="s">
        <v>22</v>
      </c>
      <c r="C65" s="313">
        <v>277</v>
      </c>
      <c r="D65" s="313">
        <v>254</v>
      </c>
      <c r="E65" s="114">
        <v>0</v>
      </c>
      <c r="F65" s="114">
        <v>0</v>
      </c>
      <c r="G65" s="114">
        <v>0</v>
      </c>
      <c r="H65" s="114">
        <v>0</v>
      </c>
      <c r="I65" s="114">
        <v>0</v>
      </c>
      <c r="J65" s="313">
        <v>89240</v>
      </c>
      <c r="K65" s="313">
        <v>8176</v>
      </c>
      <c r="L65" s="114">
        <v>0</v>
      </c>
      <c r="M65" s="312">
        <v>0</v>
      </c>
      <c r="N65" s="114">
        <v>0</v>
      </c>
      <c r="O65" s="114">
        <v>0</v>
      </c>
      <c r="P65" s="114">
        <v>0</v>
      </c>
      <c r="Q65" s="114">
        <v>0</v>
      </c>
      <c r="R65" s="114">
        <f t="shared" si="2"/>
        <v>97947</v>
      </c>
    </row>
    <row r="66" spans="1:19" s="303" customFormat="1" ht="9.9499999999999993" customHeight="1" x14ac:dyDescent="0.15">
      <c r="A66" s="310" t="s">
        <v>32</v>
      </c>
      <c r="B66" s="311" t="s">
        <v>21</v>
      </c>
      <c r="C66" s="313">
        <v>61</v>
      </c>
      <c r="D66" s="313">
        <v>153</v>
      </c>
      <c r="E66" s="114">
        <v>0</v>
      </c>
      <c r="F66" s="114">
        <v>0</v>
      </c>
      <c r="G66" s="114">
        <v>0</v>
      </c>
      <c r="H66" s="114">
        <v>0</v>
      </c>
      <c r="I66" s="114">
        <v>0</v>
      </c>
      <c r="J66" s="313">
        <v>0</v>
      </c>
      <c r="K66" s="313">
        <v>0</v>
      </c>
      <c r="L66" s="114">
        <v>0</v>
      </c>
      <c r="M66" s="312">
        <v>0</v>
      </c>
      <c r="N66" s="114">
        <v>0</v>
      </c>
      <c r="O66" s="114">
        <v>0</v>
      </c>
      <c r="P66" s="114">
        <v>0</v>
      </c>
      <c r="Q66" s="114">
        <v>0</v>
      </c>
      <c r="R66" s="114">
        <f t="shared" si="2"/>
        <v>214</v>
      </c>
    </row>
    <row r="67" spans="1:19" s="303" customFormat="1" ht="9.9499999999999993" customHeight="1" x14ac:dyDescent="0.15">
      <c r="A67" s="310"/>
      <c r="B67" s="311" t="s">
        <v>22</v>
      </c>
      <c r="C67" s="313">
        <v>10</v>
      </c>
      <c r="D67" s="313">
        <v>148</v>
      </c>
      <c r="E67" s="114">
        <v>0</v>
      </c>
      <c r="F67" s="114">
        <v>0</v>
      </c>
      <c r="G67" s="114">
        <v>0</v>
      </c>
      <c r="H67" s="114">
        <v>0</v>
      </c>
      <c r="I67" s="114">
        <v>0</v>
      </c>
      <c r="J67" s="313">
        <v>0</v>
      </c>
      <c r="K67" s="313">
        <v>0</v>
      </c>
      <c r="L67" s="114">
        <v>0</v>
      </c>
      <c r="M67" s="312">
        <v>0</v>
      </c>
      <c r="N67" s="114">
        <v>0</v>
      </c>
      <c r="O67" s="114">
        <v>0</v>
      </c>
      <c r="P67" s="114">
        <v>0</v>
      </c>
      <c r="Q67" s="114">
        <v>0</v>
      </c>
      <c r="R67" s="114">
        <f t="shared" si="2"/>
        <v>158</v>
      </c>
    </row>
    <row r="68" spans="1:19" s="303" customFormat="1" ht="9.9499999999999993" customHeight="1" x14ac:dyDescent="0.15">
      <c r="A68" s="310" t="s">
        <v>33</v>
      </c>
      <c r="B68" s="311" t="s">
        <v>21</v>
      </c>
      <c r="C68" s="312">
        <v>0</v>
      </c>
      <c r="D68" s="312">
        <v>0</v>
      </c>
      <c r="E68" s="114">
        <v>0</v>
      </c>
      <c r="F68" s="114">
        <v>0</v>
      </c>
      <c r="G68" s="114">
        <v>0</v>
      </c>
      <c r="H68" s="114">
        <v>0</v>
      </c>
      <c r="I68" s="114">
        <v>0</v>
      </c>
      <c r="J68" s="313">
        <v>702</v>
      </c>
      <c r="K68" s="313">
        <v>0</v>
      </c>
      <c r="L68" s="114">
        <v>0</v>
      </c>
      <c r="M68" s="312">
        <v>0</v>
      </c>
      <c r="N68" s="114">
        <v>0</v>
      </c>
      <c r="O68" s="114">
        <v>0</v>
      </c>
      <c r="P68" s="114">
        <v>0</v>
      </c>
      <c r="Q68" s="114">
        <v>0</v>
      </c>
      <c r="R68" s="114">
        <f t="shared" si="2"/>
        <v>702</v>
      </c>
    </row>
    <row r="69" spans="1:19" s="303" customFormat="1" ht="9.9499999999999993" customHeight="1" x14ac:dyDescent="0.15">
      <c r="A69" s="310"/>
      <c r="B69" s="311" t="s">
        <v>22</v>
      </c>
      <c r="C69" s="312">
        <v>0</v>
      </c>
      <c r="D69" s="312">
        <v>0</v>
      </c>
      <c r="E69" s="114">
        <v>0</v>
      </c>
      <c r="F69" s="114">
        <v>0</v>
      </c>
      <c r="G69" s="114">
        <v>0</v>
      </c>
      <c r="H69" s="114">
        <v>0</v>
      </c>
      <c r="I69" s="114">
        <v>0</v>
      </c>
      <c r="J69" s="313">
        <v>154</v>
      </c>
      <c r="K69" s="313">
        <v>4</v>
      </c>
      <c r="L69" s="114">
        <v>0</v>
      </c>
      <c r="M69" s="312">
        <v>0</v>
      </c>
      <c r="N69" s="114">
        <v>0</v>
      </c>
      <c r="O69" s="114">
        <v>0</v>
      </c>
      <c r="P69" s="114">
        <v>0</v>
      </c>
      <c r="Q69" s="114">
        <v>0</v>
      </c>
      <c r="R69" s="114">
        <f t="shared" si="2"/>
        <v>158</v>
      </c>
    </row>
    <row r="70" spans="1:19" s="303" customFormat="1" ht="9.9499999999999993" customHeight="1" x14ac:dyDescent="0.15">
      <c r="A70" s="310" t="s">
        <v>34</v>
      </c>
      <c r="B70" s="311" t="s">
        <v>21</v>
      </c>
      <c r="C70" s="313">
        <v>351</v>
      </c>
      <c r="D70" s="312">
        <v>0</v>
      </c>
      <c r="E70" s="114">
        <v>0</v>
      </c>
      <c r="F70" s="114">
        <v>0</v>
      </c>
      <c r="G70" s="114">
        <v>0</v>
      </c>
      <c r="H70" s="114">
        <v>0</v>
      </c>
      <c r="I70" s="114">
        <v>0</v>
      </c>
      <c r="J70" s="313">
        <v>662</v>
      </c>
      <c r="K70" s="312">
        <v>0</v>
      </c>
      <c r="L70" s="114">
        <v>0</v>
      </c>
      <c r="M70" s="312">
        <v>0</v>
      </c>
      <c r="N70" s="114">
        <v>0</v>
      </c>
      <c r="O70" s="114">
        <v>0</v>
      </c>
      <c r="P70" s="114">
        <v>0</v>
      </c>
      <c r="Q70" s="114">
        <v>0</v>
      </c>
      <c r="R70" s="114">
        <f t="shared" si="2"/>
        <v>1013</v>
      </c>
    </row>
    <row r="71" spans="1:19" s="303" customFormat="1" ht="9.9499999999999993" customHeight="1" x14ac:dyDescent="0.15">
      <c r="A71" s="310"/>
      <c r="B71" s="311" t="s">
        <v>22</v>
      </c>
      <c r="C71" s="313">
        <v>33</v>
      </c>
      <c r="D71" s="312">
        <v>0</v>
      </c>
      <c r="E71" s="114">
        <v>0</v>
      </c>
      <c r="F71" s="114">
        <v>0</v>
      </c>
      <c r="G71" s="114">
        <v>0</v>
      </c>
      <c r="H71" s="114">
        <v>0</v>
      </c>
      <c r="I71" s="114">
        <v>0</v>
      </c>
      <c r="J71" s="313">
        <v>0</v>
      </c>
      <c r="K71" s="312">
        <v>0</v>
      </c>
      <c r="L71" s="114">
        <v>0</v>
      </c>
      <c r="M71" s="312">
        <v>0</v>
      </c>
      <c r="N71" s="114">
        <v>0</v>
      </c>
      <c r="O71" s="114">
        <v>0</v>
      </c>
      <c r="P71" s="114">
        <v>0</v>
      </c>
      <c r="Q71" s="114">
        <v>0</v>
      </c>
      <c r="R71" s="114">
        <f t="shared" si="2"/>
        <v>33</v>
      </c>
    </row>
    <row r="72" spans="1:19" s="303" customFormat="1" ht="11.25" customHeight="1" x14ac:dyDescent="0.15">
      <c r="A72" s="314" t="s">
        <v>35</v>
      </c>
      <c r="B72" s="315" t="s">
        <v>21</v>
      </c>
      <c r="C72" s="316">
        <f>SUM(C62+C64+C66+C68+C70)</f>
        <v>759</v>
      </c>
      <c r="D72" s="316">
        <f t="shared" ref="D72:R73" si="3">SUM(D62+D64+D66+D68+D70)</f>
        <v>468</v>
      </c>
      <c r="E72" s="316">
        <f t="shared" si="3"/>
        <v>0</v>
      </c>
      <c r="F72" s="316">
        <f t="shared" si="3"/>
        <v>0</v>
      </c>
      <c r="G72" s="316">
        <f t="shared" si="3"/>
        <v>0</v>
      </c>
      <c r="H72" s="316">
        <f t="shared" si="3"/>
        <v>0</v>
      </c>
      <c r="I72" s="316">
        <f t="shared" si="3"/>
        <v>0</v>
      </c>
      <c r="J72" s="316">
        <f t="shared" si="3"/>
        <v>408774</v>
      </c>
      <c r="K72" s="316">
        <f t="shared" si="3"/>
        <v>0</v>
      </c>
      <c r="L72" s="316">
        <f t="shared" si="3"/>
        <v>0</v>
      </c>
      <c r="M72" s="316">
        <f t="shared" si="3"/>
        <v>26298</v>
      </c>
      <c r="N72" s="316">
        <f t="shared" si="3"/>
        <v>0</v>
      </c>
      <c r="O72" s="316">
        <f t="shared" si="3"/>
        <v>0</v>
      </c>
      <c r="P72" s="316">
        <f t="shared" si="3"/>
        <v>0</v>
      </c>
      <c r="Q72" s="316">
        <f t="shared" si="3"/>
        <v>0</v>
      </c>
      <c r="R72" s="316">
        <f t="shared" si="3"/>
        <v>436299</v>
      </c>
    </row>
    <row r="73" spans="1:19" s="302" customFormat="1" ht="11.25" customHeight="1" x14ac:dyDescent="0.15">
      <c r="A73" s="317"/>
      <c r="B73" s="318" t="s">
        <v>22</v>
      </c>
      <c r="C73" s="319">
        <f>SUM(C63+C65+C67+C69+C71)</f>
        <v>320</v>
      </c>
      <c r="D73" s="319">
        <f t="shared" si="3"/>
        <v>402</v>
      </c>
      <c r="E73" s="319">
        <f t="shared" si="3"/>
        <v>0</v>
      </c>
      <c r="F73" s="319">
        <f t="shared" si="3"/>
        <v>0</v>
      </c>
      <c r="G73" s="319">
        <f t="shared" si="3"/>
        <v>0</v>
      </c>
      <c r="H73" s="319">
        <f t="shared" si="3"/>
        <v>0</v>
      </c>
      <c r="I73" s="319">
        <f t="shared" si="3"/>
        <v>0</v>
      </c>
      <c r="J73" s="319">
        <f t="shared" si="3"/>
        <v>89394</v>
      </c>
      <c r="K73" s="319">
        <f t="shared" si="3"/>
        <v>8180</v>
      </c>
      <c r="L73" s="319">
        <f t="shared" si="3"/>
        <v>0</v>
      </c>
      <c r="M73" s="319">
        <f t="shared" si="3"/>
        <v>7202</v>
      </c>
      <c r="N73" s="319">
        <f t="shared" si="3"/>
        <v>0</v>
      </c>
      <c r="O73" s="319">
        <f t="shared" si="3"/>
        <v>0</v>
      </c>
      <c r="P73" s="319">
        <f t="shared" si="3"/>
        <v>0</v>
      </c>
      <c r="Q73" s="319">
        <f t="shared" si="3"/>
        <v>0</v>
      </c>
      <c r="R73" s="319">
        <f t="shared" si="3"/>
        <v>105498</v>
      </c>
    </row>
    <row r="74" spans="1:19" s="302" customFormat="1" ht="11.25" customHeight="1" x14ac:dyDescent="0.15">
      <c r="A74" s="320"/>
      <c r="B74" s="321"/>
      <c r="C74" s="322"/>
      <c r="D74" s="322"/>
      <c r="E74" s="322"/>
      <c r="F74" s="322"/>
      <c r="G74" s="322"/>
      <c r="H74" s="322"/>
      <c r="I74" s="322"/>
      <c r="J74" s="322"/>
      <c r="K74" s="322"/>
      <c r="L74" s="322"/>
      <c r="M74" s="322"/>
      <c r="N74" s="322"/>
      <c r="O74" s="322"/>
      <c r="P74" s="322"/>
      <c r="Q74" s="322"/>
      <c r="R74" s="322"/>
    </row>
    <row r="75" spans="1:19" s="302" customFormat="1" ht="11.25" customHeight="1" x14ac:dyDescent="0.15">
      <c r="B75" s="323"/>
    </row>
    <row r="76" spans="1:19" s="302" customFormat="1" ht="11.25" customHeight="1" x14ac:dyDescent="0.15">
      <c r="B76" s="323"/>
      <c r="C76" s="52" t="s">
        <v>185</v>
      </c>
      <c r="D76" s="52"/>
      <c r="E76" s="30"/>
      <c r="F76" s="30"/>
      <c r="G76" s="52" t="s">
        <v>37</v>
      </c>
      <c r="H76" s="52"/>
      <c r="I76" s="30"/>
      <c r="J76" s="52" t="s">
        <v>38</v>
      </c>
      <c r="K76" s="30"/>
      <c r="L76" s="30"/>
      <c r="M76" s="52" t="s">
        <v>39</v>
      </c>
      <c r="N76" s="30"/>
      <c r="O76" s="100"/>
      <c r="P76" s="53" t="s">
        <v>40</v>
      </c>
      <c r="Q76" s="30"/>
      <c r="R76" s="184"/>
      <c r="S76" s="184"/>
    </row>
    <row r="77" spans="1:19" s="302" customFormat="1" ht="11.25" customHeight="1" x14ac:dyDescent="0.15">
      <c r="B77" s="323"/>
      <c r="C77" s="52" t="s">
        <v>41</v>
      </c>
      <c r="D77" s="52"/>
      <c r="E77" s="30"/>
      <c r="F77" s="30"/>
      <c r="G77" s="52" t="s">
        <v>42</v>
      </c>
      <c r="H77" s="52"/>
      <c r="I77" s="30"/>
      <c r="J77" s="52" t="s">
        <v>43</v>
      </c>
      <c r="K77" s="30"/>
      <c r="L77" s="30"/>
      <c r="M77" s="52" t="s">
        <v>44</v>
      </c>
      <c r="N77" s="30"/>
      <c r="O77" s="100"/>
      <c r="P77" s="52" t="s">
        <v>45</v>
      </c>
      <c r="Q77" s="30"/>
      <c r="R77" s="184"/>
      <c r="S77" s="184"/>
    </row>
    <row r="78" spans="1:19" s="302" customFormat="1" ht="11.25" customHeight="1" x14ac:dyDescent="0.15">
      <c r="B78" s="323"/>
      <c r="C78" s="52" t="s">
        <v>46</v>
      </c>
      <c r="D78" s="52"/>
      <c r="E78" s="30"/>
      <c r="F78" s="30"/>
      <c r="G78" s="52" t="s">
        <v>47</v>
      </c>
      <c r="H78" s="52"/>
      <c r="I78" s="30"/>
      <c r="J78" s="53" t="s">
        <v>48</v>
      </c>
      <c r="K78" s="30"/>
      <c r="L78" s="30"/>
      <c r="M78" s="53" t="s">
        <v>49</v>
      </c>
      <c r="N78" s="30"/>
      <c r="O78" s="100"/>
      <c r="P78" s="53" t="s">
        <v>50</v>
      </c>
      <c r="Q78" s="30"/>
      <c r="R78" s="184"/>
      <c r="S78" s="184"/>
    </row>
    <row r="79" spans="1:19" s="302" customFormat="1" ht="9" x14ac:dyDescent="0.15">
      <c r="B79" s="323"/>
    </row>
    <row r="80" spans="1:19" s="302" customFormat="1" ht="9" x14ac:dyDescent="0.15">
      <c r="B80" s="323"/>
    </row>
    <row r="81" spans="2:2" s="302" customFormat="1" ht="9" x14ac:dyDescent="0.15">
      <c r="B81" s="323"/>
    </row>
    <row r="82" spans="2:2" s="302" customFormat="1" ht="9" x14ac:dyDescent="0.15">
      <c r="B82" s="323"/>
    </row>
    <row r="83" spans="2:2" s="302" customFormat="1" ht="9" x14ac:dyDescent="0.15">
      <c r="B83" s="32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9" fitToHeight="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4"/>
  <sheetViews>
    <sheetView topLeftCell="A55" workbookViewId="0">
      <selection sqref="A1:R1"/>
    </sheetView>
  </sheetViews>
  <sheetFormatPr baseColWidth="10" defaultRowHeight="15" x14ac:dyDescent="0.25"/>
  <cols>
    <col min="1" max="1" width="26.7109375" bestFit="1" customWidth="1"/>
    <col min="2" max="2" width="2.28515625" bestFit="1" customWidth="1"/>
    <col min="3" max="18" width="6.7109375" customWidth="1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144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A5" s="646"/>
      <c r="B5" s="730"/>
      <c r="C5" s="472"/>
      <c r="D5" s="472"/>
      <c r="E5" s="472"/>
      <c r="F5" s="472"/>
      <c r="G5" s="472"/>
      <c r="H5" s="472"/>
      <c r="I5" s="472"/>
      <c r="J5" s="472"/>
      <c r="K5" s="472"/>
      <c r="L5" s="472"/>
      <c r="M5" s="472"/>
      <c r="N5" s="472"/>
      <c r="O5" s="731"/>
      <c r="P5" s="731"/>
      <c r="Q5" s="731"/>
      <c r="R5" s="472"/>
    </row>
    <row r="6" spans="1:18" s="392" customFormat="1" ht="11.25" customHeight="1" x14ac:dyDescent="0.2">
      <c r="A6" s="814" t="s">
        <v>3</v>
      </c>
      <c r="B6" s="815"/>
      <c r="C6" s="815" t="s">
        <v>4</v>
      </c>
      <c r="D6" s="815" t="s">
        <v>5</v>
      </c>
      <c r="E6" s="768" t="s">
        <v>6</v>
      </c>
      <c r="F6" s="815" t="s">
        <v>7</v>
      </c>
      <c r="G6" s="815" t="s">
        <v>8</v>
      </c>
      <c r="H6" s="815" t="s">
        <v>9</v>
      </c>
      <c r="I6" s="815" t="s">
        <v>10</v>
      </c>
      <c r="J6" s="815" t="s">
        <v>11</v>
      </c>
      <c r="K6" s="815" t="s">
        <v>12</v>
      </c>
      <c r="L6" s="815" t="s">
        <v>13</v>
      </c>
      <c r="M6" s="815" t="s">
        <v>14</v>
      </c>
      <c r="N6" s="815" t="s">
        <v>15</v>
      </c>
      <c r="O6" s="476" t="s">
        <v>16</v>
      </c>
      <c r="P6" s="476" t="s">
        <v>17</v>
      </c>
      <c r="Q6" s="476" t="s">
        <v>18</v>
      </c>
      <c r="R6" s="476" t="s">
        <v>19</v>
      </c>
    </row>
    <row r="7" spans="1:18" s="214" customFormat="1" ht="9.9499999999999993" customHeight="1" x14ac:dyDescent="0.25">
      <c r="A7" s="736" t="s">
        <v>53</v>
      </c>
      <c r="B7" s="736" t="s">
        <v>21</v>
      </c>
      <c r="C7" s="737" t="s">
        <v>198</v>
      </c>
      <c r="D7" s="737" t="s">
        <v>198</v>
      </c>
      <c r="E7" s="216" t="s">
        <v>198</v>
      </c>
      <c r="F7" s="737" t="s">
        <v>198</v>
      </c>
      <c r="G7" s="216" t="s">
        <v>198</v>
      </c>
      <c r="H7" s="216" t="s">
        <v>198</v>
      </c>
      <c r="I7" s="737" t="s">
        <v>198</v>
      </c>
      <c r="J7" s="737" t="s">
        <v>198</v>
      </c>
      <c r="K7" s="737" t="s">
        <v>198</v>
      </c>
      <c r="L7" s="737" t="s">
        <v>198</v>
      </c>
      <c r="M7" s="737">
        <v>11</v>
      </c>
      <c r="N7" s="737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11</v>
      </c>
    </row>
    <row r="8" spans="1:18" s="214" customFormat="1" ht="9.9499999999999993" customHeight="1" x14ac:dyDescent="0.25">
      <c r="A8" s="736" t="s">
        <v>53</v>
      </c>
      <c r="B8" s="736" t="s">
        <v>22</v>
      </c>
      <c r="C8" s="737" t="s">
        <v>198</v>
      </c>
      <c r="D8" s="737" t="s">
        <v>198</v>
      </c>
      <c r="E8" s="216" t="s">
        <v>198</v>
      </c>
      <c r="F8" s="737" t="s">
        <v>198</v>
      </c>
      <c r="G8" s="216" t="s">
        <v>198</v>
      </c>
      <c r="H8" s="216" t="s">
        <v>198</v>
      </c>
      <c r="I8" s="737" t="s">
        <v>198</v>
      </c>
      <c r="J8" s="737" t="s">
        <v>198</v>
      </c>
      <c r="K8" s="737" t="s">
        <v>198</v>
      </c>
      <c r="L8" s="737" t="s">
        <v>198</v>
      </c>
      <c r="M8" s="737">
        <v>1</v>
      </c>
      <c r="N8" s="737" t="s">
        <v>198</v>
      </c>
      <c r="O8" s="216" t="s">
        <v>198</v>
      </c>
      <c r="P8" s="216" t="s">
        <v>198</v>
      </c>
      <c r="Q8" s="216" t="s">
        <v>198</v>
      </c>
      <c r="R8" s="199">
        <f t="shared" ref="R8:R69" si="0">SUM(C8:Q8)</f>
        <v>1</v>
      </c>
    </row>
    <row r="9" spans="1:18" s="214" customFormat="1" ht="9.9499999999999993" customHeight="1" x14ac:dyDescent="0.25">
      <c r="A9" s="736" t="s">
        <v>92</v>
      </c>
      <c r="B9" s="736" t="s">
        <v>21</v>
      </c>
      <c r="C9" s="737" t="s">
        <v>198</v>
      </c>
      <c r="D9" s="737" t="s">
        <v>198</v>
      </c>
      <c r="E9" s="216" t="s">
        <v>198</v>
      </c>
      <c r="F9" s="737" t="s">
        <v>198</v>
      </c>
      <c r="G9" s="216" t="s">
        <v>198</v>
      </c>
      <c r="H9" s="216" t="s">
        <v>198</v>
      </c>
      <c r="I9" s="737" t="s">
        <v>198</v>
      </c>
      <c r="J9" s="737" t="s">
        <v>198</v>
      </c>
      <c r="K9" s="737" t="s">
        <v>198</v>
      </c>
      <c r="L9" s="737" t="s">
        <v>198</v>
      </c>
      <c r="M9" s="737">
        <v>232</v>
      </c>
      <c r="N9" s="737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232</v>
      </c>
    </row>
    <row r="10" spans="1:18" s="214" customFormat="1" ht="9.9499999999999993" customHeight="1" x14ac:dyDescent="0.25">
      <c r="A10" s="736" t="s">
        <v>92</v>
      </c>
      <c r="B10" s="736" t="s">
        <v>22</v>
      </c>
      <c r="C10" s="737" t="s">
        <v>198</v>
      </c>
      <c r="D10" s="737" t="s">
        <v>198</v>
      </c>
      <c r="E10" s="216" t="s">
        <v>198</v>
      </c>
      <c r="F10" s="737" t="s">
        <v>198</v>
      </c>
      <c r="G10" s="216" t="s">
        <v>198</v>
      </c>
      <c r="H10" s="216" t="s">
        <v>198</v>
      </c>
      <c r="I10" s="737" t="s">
        <v>198</v>
      </c>
      <c r="J10" s="737" t="s">
        <v>198</v>
      </c>
      <c r="K10" s="737" t="s">
        <v>198</v>
      </c>
      <c r="L10" s="737" t="s">
        <v>198</v>
      </c>
      <c r="M10" s="737">
        <v>27</v>
      </c>
      <c r="N10" s="737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27</v>
      </c>
    </row>
    <row r="11" spans="1:18" s="214" customFormat="1" ht="9.9499999999999993" customHeight="1" x14ac:dyDescent="0.25">
      <c r="A11" s="736" t="s">
        <v>77</v>
      </c>
      <c r="B11" s="736" t="s">
        <v>21</v>
      </c>
      <c r="C11" s="737">
        <v>389</v>
      </c>
      <c r="D11" s="737" t="s">
        <v>198</v>
      </c>
      <c r="E11" s="216" t="s">
        <v>198</v>
      </c>
      <c r="F11" s="737" t="s">
        <v>198</v>
      </c>
      <c r="G11" s="216" t="s">
        <v>198</v>
      </c>
      <c r="H11" s="216" t="s">
        <v>198</v>
      </c>
      <c r="I11" s="737" t="s">
        <v>198</v>
      </c>
      <c r="J11" s="737" t="s">
        <v>198</v>
      </c>
      <c r="K11" s="737" t="s">
        <v>198</v>
      </c>
      <c r="L11" s="737" t="s">
        <v>198</v>
      </c>
      <c r="M11" s="737">
        <v>329</v>
      </c>
      <c r="N11" s="737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718</v>
      </c>
    </row>
    <row r="12" spans="1:18" s="214" customFormat="1" ht="9.9499999999999993" customHeight="1" x14ac:dyDescent="0.25">
      <c r="A12" s="736" t="s">
        <v>77</v>
      </c>
      <c r="B12" s="736" t="s">
        <v>22</v>
      </c>
      <c r="C12" s="737">
        <v>164</v>
      </c>
      <c r="D12" s="737" t="s">
        <v>198</v>
      </c>
      <c r="E12" s="216" t="s">
        <v>198</v>
      </c>
      <c r="F12" s="737" t="s">
        <v>198</v>
      </c>
      <c r="G12" s="216" t="s">
        <v>198</v>
      </c>
      <c r="H12" s="216" t="s">
        <v>198</v>
      </c>
      <c r="I12" s="737" t="s">
        <v>198</v>
      </c>
      <c r="J12" s="737" t="s">
        <v>198</v>
      </c>
      <c r="K12" s="737" t="s">
        <v>198</v>
      </c>
      <c r="L12" s="737" t="s">
        <v>198</v>
      </c>
      <c r="M12" s="737">
        <v>122</v>
      </c>
      <c r="N12" s="737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286</v>
      </c>
    </row>
    <row r="13" spans="1:18" s="214" customFormat="1" ht="9.9499999999999993" customHeight="1" x14ac:dyDescent="0.25">
      <c r="A13" s="736" t="s">
        <v>54</v>
      </c>
      <c r="B13" s="736" t="s">
        <v>21</v>
      </c>
      <c r="C13" s="737" t="s">
        <v>198</v>
      </c>
      <c r="D13" s="737" t="s">
        <v>198</v>
      </c>
      <c r="E13" s="216" t="s">
        <v>198</v>
      </c>
      <c r="F13" s="737" t="s">
        <v>198</v>
      </c>
      <c r="G13" s="216" t="s">
        <v>198</v>
      </c>
      <c r="H13" s="216" t="s">
        <v>198</v>
      </c>
      <c r="I13" s="737" t="s">
        <v>198</v>
      </c>
      <c r="J13" s="737" t="s">
        <v>198</v>
      </c>
      <c r="K13" s="737" t="s">
        <v>198</v>
      </c>
      <c r="L13" s="737" t="s">
        <v>198</v>
      </c>
      <c r="M13" s="737">
        <v>3</v>
      </c>
      <c r="N13" s="737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3</v>
      </c>
    </row>
    <row r="14" spans="1:18" s="214" customFormat="1" ht="9.9499999999999993" customHeight="1" x14ac:dyDescent="0.25">
      <c r="A14" s="736" t="s">
        <v>54</v>
      </c>
      <c r="B14" s="736" t="s">
        <v>22</v>
      </c>
      <c r="C14" s="737" t="s">
        <v>198</v>
      </c>
      <c r="D14" s="737" t="s">
        <v>198</v>
      </c>
      <c r="E14" s="216" t="s">
        <v>198</v>
      </c>
      <c r="F14" s="737" t="s">
        <v>198</v>
      </c>
      <c r="G14" s="216" t="s">
        <v>198</v>
      </c>
      <c r="H14" s="216" t="s">
        <v>198</v>
      </c>
      <c r="I14" s="737" t="s">
        <v>198</v>
      </c>
      <c r="J14" s="737" t="s">
        <v>198</v>
      </c>
      <c r="K14" s="737" t="s">
        <v>198</v>
      </c>
      <c r="L14" s="737" t="s">
        <v>198</v>
      </c>
      <c r="M14" s="737" t="s">
        <v>198</v>
      </c>
      <c r="N14" s="737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0</v>
      </c>
    </row>
    <row r="15" spans="1:18" s="214" customFormat="1" ht="9.9499999999999993" customHeight="1" x14ac:dyDescent="0.25">
      <c r="A15" s="736" t="s">
        <v>115</v>
      </c>
      <c r="B15" s="736" t="s">
        <v>21</v>
      </c>
      <c r="C15" s="737" t="s">
        <v>198</v>
      </c>
      <c r="D15" s="737" t="s">
        <v>198</v>
      </c>
      <c r="E15" s="216" t="s">
        <v>198</v>
      </c>
      <c r="F15" s="737" t="s">
        <v>198</v>
      </c>
      <c r="G15" s="216" t="s">
        <v>198</v>
      </c>
      <c r="H15" s="216" t="s">
        <v>198</v>
      </c>
      <c r="I15" s="737" t="s">
        <v>198</v>
      </c>
      <c r="J15" s="737" t="s">
        <v>198</v>
      </c>
      <c r="K15" s="737" t="s">
        <v>198</v>
      </c>
      <c r="L15" s="737" t="s">
        <v>198</v>
      </c>
      <c r="M15" s="737">
        <v>898</v>
      </c>
      <c r="N15" s="737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898</v>
      </c>
    </row>
    <row r="16" spans="1:18" s="214" customFormat="1" ht="9.9499999999999993" customHeight="1" x14ac:dyDescent="0.25">
      <c r="A16" s="736" t="s">
        <v>115</v>
      </c>
      <c r="B16" s="736" t="s">
        <v>22</v>
      </c>
      <c r="C16" s="737" t="s">
        <v>198</v>
      </c>
      <c r="D16" s="737" t="s">
        <v>198</v>
      </c>
      <c r="E16" s="216" t="s">
        <v>198</v>
      </c>
      <c r="F16" s="737" t="s">
        <v>198</v>
      </c>
      <c r="G16" s="216" t="s">
        <v>198</v>
      </c>
      <c r="H16" s="216" t="s">
        <v>198</v>
      </c>
      <c r="I16" s="737" t="s">
        <v>198</v>
      </c>
      <c r="J16" s="737" t="s">
        <v>198</v>
      </c>
      <c r="K16" s="737" t="s">
        <v>198</v>
      </c>
      <c r="L16" s="737" t="s">
        <v>198</v>
      </c>
      <c r="M16" s="737">
        <v>170</v>
      </c>
      <c r="N16" s="737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170</v>
      </c>
    </row>
    <row r="17" spans="1:18" s="214" customFormat="1" ht="9.9499999999999993" customHeight="1" x14ac:dyDescent="0.25">
      <c r="A17" s="736" t="s">
        <v>116</v>
      </c>
      <c r="B17" s="736" t="s">
        <v>21</v>
      </c>
      <c r="C17" s="737" t="s">
        <v>198</v>
      </c>
      <c r="D17" s="737" t="s">
        <v>198</v>
      </c>
      <c r="E17" s="216" t="s">
        <v>198</v>
      </c>
      <c r="F17" s="737" t="s">
        <v>198</v>
      </c>
      <c r="G17" s="216" t="s">
        <v>198</v>
      </c>
      <c r="H17" s="216" t="s">
        <v>198</v>
      </c>
      <c r="I17" s="737" t="s">
        <v>198</v>
      </c>
      <c r="J17" s="737" t="s">
        <v>198</v>
      </c>
      <c r="K17" s="737" t="s">
        <v>198</v>
      </c>
      <c r="L17" s="737" t="s">
        <v>198</v>
      </c>
      <c r="M17" s="737">
        <v>6160</v>
      </c>
      <c r="N17" s="737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6160</v>
      </c>
    </row>
    <row r="18" spans="1:18" s="214" customFormat="1" ht="9.9499999999999993" customHeight="1" x14ac:dyDescent="0.25">
      <c r="A18" s="736" t="s">
        <v>116</v>
      </c>
      <c r="B18" s="736" t="s">
        <v>22</v>
      </c>
      <c r="C18" s="737" t="s">
        <v>198</v>
      </c>
      <c r="D18" s="737" t="s">
        <v>198</v>
      </c>
      <c r="E18" s="216" t="s">
        <v>198</v>
      </c>
      <c r="F18" s="737" t="s">
        <v>198</v>
      </c>
      <c r="G18" s="216" t="s">
        <v>198</v>
      </c>
      <c r="H18" s="216" t="s">
        <v>198</v>
      </c>
      <c r="I18" s="737" t="s">
        <v>198</v>
      </c>
      <c r="J18" s="737" t="s">
        <v>198</v>
      </c>
      <c r="K18" s="737" t="s">
        <v>198</v>
      </c>
      <c r="L18" s="737" t="s">
        <v>198</v>
      </c>
      <c r="M18" s="737">
        <v>1106</v>
      </c>
      <c r="N18" s="737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1106</v>
      </c>
    </row>
    <row r="19" spans="1:18" s="214" customFormat="1" ht="9.9499999999999993" customHeight="1" x14ac:dyDescent="0.25">
      <c r="A19" s="736" t="s">
        <v>128</v>
      </c>
      <c r="B19" s="736" t="s">
        <v>21</v>
      </c>
      <c r="C19" s="737" t="s">
        <v>198</v>
      </c>
      <c r="D19" s="737" t="s">
        <v>198</v>
      </c>
      <c r="E19" s="216" t="s">
        <v>198</v>
      </c>
      <c r="F19" s="737" t="s">
        <v>198</v>
      </c>
      <c r="G19" s="216" t="s">
        <v>198</v>
      </c>
      <c r="H19" s="216" t="s">
        <v>198</v>
      </c>
      <c r="I19" s="737" t="s">
        <v>198</v>
      </c>
      <c r="J19" s="737" t="s">
        <v>198</v>
      </c>
      <c r="K19" s="737" t="s">
        <v>198</v>
      </c>
      <c r="L19" s="737" t="s">
        <v>198</v>
      </c>
      <c r="M19" s="737">
        <v>131</v>
      </c>
      <c r="N19" s="737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131</v>
      </c>
    </row>
    <row r="20" spans="1:18" s="214" customFormat="1" ht="9.9499999999999993" customHeight="1" x14ac:dyDescent="0.25">
      <c r="A20" s="736" t="s">
        <v>128</v>
      </c>
      <c r="B20" s="736" t="s">
        <v>22</v>
      </c>
      <c r="C20" s="737" t="s">
        <v>198</v>
      </c>
      <c r="D20" s="737" t="s">
        <v>198</v>
      </c>
      <c r="E20" s="216" t="s">
        <v>198</v>
      </c>
      <c r="F20" s="737" t="s">
        <v>198</v>
      </c>
      <c r="G20" s="216" t="s">
        <v>198</v>
      </c>
      <c r="H20" s="216" t="s">
        <v>198</v>
      </c>
      <c r="I20" s="737" t="s">
        <v>198</v>
      </c>
      <c r="J20" s="737" t="s">
        <v>198</v>
      </c>
      <c r="K20" s="737" t="s">
        <v>198</v>
      </c>
      <c r="L20" s="737" t="s">
        <v>198</v>
      </c>
      <c r="M20" s="737">
        <v>27</v>
      </c>
      <c r="N20" s="737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27</v>
      </c>
    </row>
    <row r="21" spans="1:18" s="214" customFormat="1" ht="9.9499999999999993" customHeight="1" x14ac:dyDescent="0.25">
      <c r="A21" s="736" t="s">
        <v>66</v>
      </c>
      <c r="B21" s="736" t="s">
        <v>21</v>
      </c>
      <c r="C21" s="737" t="s">
        <v>198</v>
      </c>
      <c r="D21" s="737" t="s">
        <v>198</v>
      </c>
      <c r="E21" s="216" t="s">
        <v>198</v>
      </c>
      <c r="F21" s="737" t="s">
        <v>198</v>
      </c>
      <c r="G21" s="216" t="s">
        <v>198</v>
      </c>
      <c r="H21" s="216" t="s">
        <v>198</v>
      </c>
      <c r="I21" s="737" t="s">
        <v>198</v>
      </c>
      <c r="J21" s="737" t="s">
        <v>198</v>
      </c>
      <c r="K21" s="737" t="s">
        <v>198</v>
      </c>
      <c r="L21" s="737">
        <v>11915</v>
      </c>
      <c r="M21" s="737">
        <v>354</v>
      </c>
      <c r="N21" s="737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12269</v>
      </c>
    </row>
    <row r="22" spans="1:18" s="214" customFormat="1" ht="9.9499999999999993" customHeight="1" x14ac:dyDescent="0.25">
      <c r="A22" s="738" t="s">
        <v>66</v>
      </c>
      <c r="B22" s="738" t="s">
        <v>22</v>
      </c>
      <c r="C22" s="739" t="s">
        <v>198</v>
      </c>
      <c r="D22" s="739" t="s">
        <v>198</v>
      </c>
      <c r="E22" s="225" t="s">
        <v>198</v>
      </c>
      <c r="F22" s="739" t="s">
        <v>198</v>
      </c>
      <c r="G22" s="225" t="s">
        <v>198</v>
      </c>
      <c r="H22" s="225" t="s">
        <v>198</v>
      </c>
      <c r="I22" s="739" t="s">
        <v>198</v>
      </c>
      <c r="J22" s="739" t="s">
        <v>198</v>
      </c>
      <c r="K22" s="739" t="s">
        <v>198</v>
      </c>
      <c r="L22" s="739">
        <v>212</v>
      </c>
      <c r="M22" s="739">
        <v>46</v>
      </c>
      <c r="N22" s="739" t="s">
        <v>198</v>
      </c>
      <c r="O22" s="225" t="s">
        <v>198</v>
      </c>
      <c r="P22" s="225" t="s">
        <v>198</v>
      </c>
      <c r="Q22" s="225" t="s">
        <v>198</v>
      </c>
      <c r="R22" s="227">
        <f t="shared" si="0"/>
        <v>258</v>
      </c>
    </row>
    <row r="23" spans="1:18" s="214" customFormat="1" ht="9.9499999999999993" customHeight="1" x14ac:dyDescent="0.25">
      <c r="A23" s="736"/>
      <c r="B23" s="736"/>
      <c r="C23" s="737"/>
      <c r="D23" s="737"/>
      <c r="E23" s="216"/>
      <c r="F23" s="737"/>
      <c r="G23" s="216"/>
      <c r="H23" s="216"/>
      <c r="I23" s="737"/>
      <c r="J23" s="737"/>
      <c r="K23" s="737"/>
      <c r="L23" s="737"/>
      <c r="M23" s="737"/>
      <c r="N23" s="737"/>
      <c r="O23" s="216"/>
      <c r="P23" s="216"/>
      <c r="Q23" s="216"/>
      <c r="R23" s="199"/>
    </row>
    <row r="24" spans="1:18" s="214" customFormat="1" ht="9.9499999999999993" customHeight="1" x14ac:dyDescent="0.25">
      <c r="A24" s="736" t="s">
        <v>56</v>
      </c>
      <c r="B24" s="736" t="s">
        <v>21</v>
      </c>
      <c r="C24" s="737" t="s">
        <v>198</v>
      </c>
      <c r="D24" s="737">
        <v>291</v>
      </c>
      <c r="E24" s="216" t="s">
        <v>198</v>
      </c>
      <c r="F24" s="737" t="s">
        <v>198</v>
      </c>
      <c r="G24" s="216" t="s">
        <v>198</v>
      </c>
      <c r="H24" s="216" t="s">
        <v>198</v>
      </c>
      <c r="I24" s="737" t="s">
        <v>198</v>
      </c>
      <c r="J24" s="737" t="s">
        <v>198</v>
      </c>
      <c r="K24" s="737" t="s">
        <v>198</v>
      </c>
      <c r="L24" s="737" t="s">
        <v>198</v>
      </c>
      <c r="M24" s="737" t="s">
        <v>198</v>
      </c>
      <c r="N24" s="737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291</v>
      </c>
    </row>
    <row r="25" spans="1:18" s="214" customFormat="1" ht="9.9499999999999993" customHeight="1" x14ac:dyDescent="0.25">
      <c r="A25" s="736" t="s">
        <v>56</v>
      </c>
      <c r="B25" s="736" t="s">
        <v>22</v>
      </c>
      <c r="C25" s="737" t="s">
        <v>198</v>
      </c>
      <c r="D25" s="737">
        <v>280</v>
      </c>
      <c r="E25" s="216" t="s">
        <v>198</v>
      </c>
      <c r="F25" s="737" t="s">
        <v>198</v>
      </c>
      <c r="G25" s="216" t="s">
        <v>198</v>
      </c>
      <c r="H25" s="216" t="s">
        <v>198</v>
      </c>
      <c r="I25" s="737" t="s">
        <v>198</v>
      </c>
      <c r="J25" s="737" t="s">
        <v>198</v>
      </c>
      <c r="K25" s="737" t="s">
        <v>198</v>
      </c>
      <c r="L25" s="737" t="s">
        <v>198</v>
      </c>
      <c r="M25" s="737" t="s">
        <v>198</v>
      </c>
      <c r="N25" s="737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280</v>
      </c>
    </row>
    <row r="26" spans="1:18" s="214" customFormat="1" ht="9.9499999999999993" customHeight="1" x14ac:dyDescent="0.25">
      <c r="A26" s="736" t="s">
        <v>23</v>
      </c>
      <c r="B26" s="736" t="s">
        <v>21</v>
      </c>
      <c r="C26" s="737">
        <v>282</v>
      </c>
      <c r="D26" s="737" t="s">
        <v>198</v>
      </c>
      <c r="E26" s="216" t="s">
        <v>198</v>
      </c>
      <c r="F26" s="737" t="s">
        <v>198</v>
      </c>
      <c r="G26" s="216" t="s">
        <v>198</v>
      </c>
      <c r="H26" s="216" t="s">
        <v>198</v>
      </c>
      <c r="I26" s="737" t="s">
        <v>198</v>
      </c>
      <c r="J26" s="737">
        <v>40286</v>
      </c>
      <c r="K26" s="737" t="s">
        <v>198</v>
      </c>
      <c r="L26" s="737" t="s">
        <v>198</v>
      </c>
      <c r="M26" s="737" t="s">
        <v>198</v>
      </c>
      <c r="N26" s="737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40568</v>
      </c>
    </row>
    <row r="27" spans="1:18" s="214" customFormat="1" ht="9.9499999999999993" customHeight="1" x14ac:dyDescent="0.25">
      <c r="A27" s="736" t="s">
        <v>23</v>
      </c>
      <c r="B27" s="736" t="s">
        <v>22</v>
      </c>
      <c r="C27" s="737">
        <v>282</v>
      </c>
      <c r="D27" s="737" t="s">
        <v>198</v>
      </c>
      <c r="E27" s="216" t="s">
        <v>198</v>
      </c>
      <c r="F27" s="737" t="s">
        <v>198</v>
      </c>
      <c r="G27" s="216" t="s">
        <v>198</v>
      </c>
      <c r="H27" s="216" t="s">
        <v>198</v>
      </c>
      <c r="I27" s="737" t="s">
        <v>198</v>
      </c>
      <c r="J27" s="737">
        <v>8194</v>
      </c>
      <c r="K27" s="737">
        <v>2539</v>
      </c>
      <c r="L27" s="737" t="s">
        <v>198</v>
      </c>
      <c r="M27" s="737" t="s">
        <v>198</v>
      </c>
      <c r="N27" s="737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11015</v>
      </c>
    </row>
    <row r="28" spans="1:18" s="214" customFormat="1" ht="9.9499999999999993" customHeight="1" x14ac:dyDescent="0.25">
      <c r="A28" s="736" t="s">
        <v>57</v>
      </c>
      <c r="B28" s="736" t="s">
        <v>21</v>
      </c>
      <c r="C28" s="737" t="s">
        <v>198</v>
      </c>
      <c r="D28" s="737" t="s">
        <v>198</v>
      </c>
      <c r="E28" s="216" t="s">
        <v>198</v>
      </c>
      <c r="F28" s="737" t="s">
        <v>198</v>
      </c>
      <c r="G28" s="216" t="s">
        <v>198</v>
      </c>
      <c r="H28" s="216" t="s">
        <v>198</v>
      </c>
      <c r="I28" s="737" t="s">
        <v>198</v>
      </c>
      <c r="J28" s="737">
        <v>11790</v>
      </c>
      <c r="K28" s="737" t="s">
        <v>198</v>
      </c>
      <c r="L28" s="737" t="s">
        <v>198</v>
      </c>
      <c r="M28" s="737" t="s">
        <v>198</v>
      </c>
      <c r="N28" s="737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11790</v>
      </c>
    </row>
    <row r="29" spans="1:18" s="214" customFormat="1" ht="9.9499999999999993" customHeight="1" x14ac:dyDescent="0.25">
      <c r="A29" s="736" t="s">
        <v>57</v>
      </c>
      <c r="B29" s="736" t="s">
        <v>22</v>
      </c>
      <c r="C29" s="737" t="s">
        <v>198</v>
      </c>
      <c r="D29" s="737" t="s">
        <v>198</v>
      </c>
      <c r="E29" s="216" t="s">
        <v>198</v>
      </c>
      <c r="F29" s="737" t="s">
        <v>198</v>
      </c>
      <c r="G29" s="216" t="s">
        <v>198</v>
      </c>
      <c r="H29" s="216" t="s">
        <v>198</v>
      </c>
      <c r="I29" s="737" t="s">
        <v>198</v>
      </c>
      <c r="J29" s="737">
        <v>2498</v>
      </c>
      <c r="K29" s="737">
        <v>816</v>
      </c>
      <c r="L29" s="737" t="s">
        <v>198</v>
      </c>
      <c r="M29" s="737" t="s">
        <v>198</v>
      </c>
      <c r="N29" s="737" t="s">
        <v>198</v>
      </c>
      <c r="O29" s="216" t="s">
        <v>198</v>
      </c>
      <c r="P29" s="216" t="s">
        <v>198</v>
      </c>
      <c r="Q29" s="216" t="s">
        <v>198</v>
      </c>
      <c r="R29" s="199">
        <f t="shared" si="0"/>
        <v>3314</v>
      </c>
    </row>
    <row r="30" spans="1:18" s="214" customFormat="1" ht="9.9499999999999993" customHeight="1" x14ac:dyDescent="0.25">
      <c r="A30" s="736" t="s">
        <v>58</v>
      </c>
      <c r="B30" s="736" t="s">
        <v>21</v>
      </c>
      <c r="C30" s="737" t="s">
        <v>198</v>
      </c>
      <c r="D30" s="737">
        <v>199</v>
      </c>
      <c r="E30" s="216" t="s">
        <v>198</v>
      </c>
      <c r="F30" s="737" t="s">
        <v>198</v>
      </c>
      <c r="G30" s="216" t="s">
        <v>198</v>
      </c>
      <c r="H30" s="216" t="s">
        <v>198</v>
      </c>
      <c r="I30" s="737" t="s">
        <v>198</v>
      </c>
      <c r="J30" s="737" t="s">
        <v>198</v>
      </c>
      <c r="K30" s="737" t="s">
        <v>198</v>
      </c>
      <c r="L30" s="737" t="s">
        <v>198</v>
      </c>
      <c r="M30" s="737" t="s">
        <v>198</v>
      </c>
      <c r="N30" s="737" t="s">
        <v>198</v>
      </c>
      <c r="O30" s="216" t="s">
        <v>198</v>
      </c>
      <c r="P30" s="216" t="s">
        <v>198</v>
      </c>
      <c r="Q30" s="216" t="s">
        <v>198</v>
      </c>
      <c r="R30" s="199">
        <f t="shared" si="0"/>
        <v>199</v>
      </c>
    </row>
    <row r="31" spans="1:18" s="214" customFormat="1" ht="9.9499999999999993" customHeight="1" x14ac:dyDescent="0.25">
      <c r="A31" s="736" t="s">
        <v>58</v>
      </c>
      <c r="B31" s="736" t="s">
        <v>22</v>
      </c>
      <c r="C31" s="737" t="s">
        <v>198</v>
      </c>
      <c r="D31" s="737">
        <v>201</v>
      </c>
      <c r="E31" s="216" t="s">
        <v>198</v>
      </c>
      <c r="F31" s="737" t="s">
        <v>198</v>
      </c>
      <c r="G31" s="216" t="s">
        <v>198</v>
      </c>
      <c r="H31" s="216" t="s">
        <v>198</v>
      </c>
      <c r="I31" s="737" t="s">
        <v>198</v>
      </c>
      <c r="J31" s="737" t="s">
        <v>198</v>
      </c>
      <c r="K31" s="737" t="s">
        <v>198</v>
      </c>
      <c r="L31" s="737" t="s">
        <v>198</v>
      </c>
      <c r="M31" s="737" t="s">
        <v>198</v>
      </c>
      <c r="N31" s="737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201</v>
      </c>
    </row>
    <row r="32" spans="1:18" s="214" customFormat="1" ht="9.9499999999999993" customHeight="1" x14ac:dyDescent="0.25">
      <c r="A32" s="736" t="s">
        <v>24</v>
      </c>
      <c r="B32" s="736" t="s">
        <v>21</v>
      </c>
      <c r="C32" s="737">
        <v>437</v>
      </c>
      <c r="D32" s="737">
        <v>684</v>
      </c>
      <c r="E32" s="216" t="s">
        <v>198</v>
      </c>
      <c r="F32" s="737" t="s">
        <v>198</v>
      </c>
      <c r="G32" s="216" t="s">
        <v>198</v>
      </c>
      <c r="H32" s="216" t="s">
        <v>198</v>
      </c>
      <c r="I32" s="737">
        <v>8455</v>
      </c>
      <c r="J32" s="737">
        <v>27924</v>
      </c>
      <c r="K32" s="737" t="s">
        <v>198</v>
      </c>
      <c r="L32" s="737" t="s">
        <v>198</v>
      </c>
      <c r="M32" s="737" t="s">
        <v>198</v>
      </c>
      <c r="N32" s="737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37500</v>
      </c>
    </row>
    <row r="33" spans="1:18" s="214" customFormat="1" ht="9.9499999999999993" customHeight="1" x14ac:dyDescent="0.25">
      <c r="A33" s="736" t="s">
        <v>24</v>
      </c>
      <c r="B33" s="736" t="s">
        <v>22</v>
      </c>
      <c r="C33" s="737">
        <v>433</v>
      </c>
      <c r="D33" s="737">
        <v>579</v>
      </c>
      <c r="E33" s="216" t="s">
        <v>198</v>
      </c>
      <c r="F33" s="737" t="s">
        <v>198</v>
      </c>
      <c r="G33" s="216" t="s">
        <v>198</v>
      </c>
      <c r="H33" s="216" t="s">
        <v>198</v>
      </c>
      <c r="I33" s="737">
        <v>1867</v>
      </c>
      <c r="J33" s="737">
        <v>6796</v>
      </c>
      <c r="K33" s="737">
        <v>1344</v>
      </c>
      <c r="L33" s="737" t="s">
        <v>198</v>
      </c>
      <c r="M33" s="737" t="s">
        <v>198</v>
      </c>
      <c r="N33" s="737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11019</v>
      </c>
    </row>
    <row r="34" spans="1:18" s="214" customFormat="1" ht="9.9499999999999993" customHeight="1" x14ac:dyDescent="0.25">
      <c r="A34" s="736" t="s">
        <v>25</v>
      </c>
      <c r="B34" s="736" t="s">
        <v>21</v>
      </c>
      <c r="C34" s="737">
        <v>5243</v>
      </c>
      <c r="D34" s="737">
        <v>49399</v>
      </c>
      <c r="E34" s="216" t="s">
        <v>198</v>
      </c>
      <c r="F34" s="737" t="s">
        <v>198</v>
      </c>
      <c r="G34" s="216" t="s">
        <v>198</v>
      </c>
      <c r="H34" s="216" t="s">
        <v>198</v>
      </c>
      <c r="I34" s="737">
        <v>67628</v>
      </c>
      <c r="J34" s="737">
        <v>141450</v>
      </c>
      <c r="K34" s="737" t="s">
        <v>198</v>
      </c>
      <c r="L34" s="737" t="s">
        <v>198</v>
      </c>
      <c r="M34" s="737" t="s">
        <v>198</v>
      </c>
      <c r="N34" s="737" t="s">
        <v>198</v>
      </c>
      <c r="O34" s="216" t="s">
        <v>198</v>
      </c>
      <c r="P34" s="216" t="s">
        <v>198</v>
      </c>
      <c r="Q34" s="216" t="s">
        <v>198</v>
      </c>
      <c r="R34" s="199">
        <f t="shared" si="0"/>
        <v>263720</v>
      </c>
    </row>
    <row r="35" spans="1:18" s="214" customFormat="1" ht="9.9499999999999993" customHeight="1" x14ac:dyDescent="0.25">
      <c r="A35" s="736" t="s">
        <v>25</v>
      </c>
      <c r="B35" s="736" t="s">
        <v>22</v>
      </c>
      <c r="C35" s="737">
        <v>5182</v>
      </c>
      <c r="D35" s="737">
        <v>44912</v>
      </c>
      <c r="E35" s="216" t="s">
        <v>198</v>
      </c>
      <c r="F35" s="737" t="s">
        <v>198</v>
      </c>
      <c r="G35" s="216" t="s">
        <v>198</v>
      </c>
      <c r="H35" s="216" t="s">
        <v>198</v>
      </c>
      <c r="I35" s="737">
        <v>27664</v>
      </c>
      <c r="J35" s="737">
        <v>34329</v>
      </c>
      <c r="K35" s="737">
        <v>6614</v>
      </c>
      <c r="L35" s="737" t="s">
        <v>198</v>
      </c>
      <c r="M35" s="737" t="s">
        <v>198</v>
      </c>
      <c r="N35" s="737" t="s">
        <v>198</v>
      </c>
      <c r="O35" s="216" t="s">
        <v>198</v>
      </c>
      <c r="P35" s="216" t="s">
        <v>198</v>
      </c>
      <c r="Q35" s="216" t="s">
        <v>198</v>
      </c>
      <c r="R35" s="199">
        <f t="shared" si="0"/>
        <v>118701</v>
      </c>
    </row>
    <row r="36" spans="1:18" s="214" customFormat="1" ht="9.9499999999999993" customHeight="1" x14ac:dyDescent="0.25">
      <c r="A36" s="736" t="s">
        <v>97</v>
      </c>
      <c r="B36" s="736" t="s">
        <v>21</v>
      </c>
      <c r="C36" s="737" t="s">
        <v>198</v>
      </c>
      <c r="D36" s="737" t="s">
        <v>198</v>
      </c>
      <c r="E36" s="216" t="s">
        <v>198</v>
      </c>
      <c r="F36" s="737" t="s">
        <v>198</v>
      </c>
      <c r="G36" s="216" t="s">
        <v>198</v>
      </c>
      <c r="H36" s="216" t="s">
        <v>198</v>
      </c>
      <c r="I36" s="737" t="s">
        <v>198</v>
      </c>
      <c r="J36" s="737">
        <v>1911</v>
      </c>
      <c r="K36" s="737" t="s">
        <v>198</v>
      </c>
      <c r="L36" s="737" t="s">
        <v>198</v>
      </c>
      <c r="M36" s="737" t="s">
        <v>198</v>
      </c>
      <c r="N36" s="737" t="s">
        <v>198</v>
      </c>
      <c r="O36" s="216" t="s">
        <v>198</v>
      </c>
      <c r="P36" s="216" t="s">
        <v>198</v>
      </c>
      <c r="Q36" s="216" t="s">
        <v>198</v>
      </c>
      <c r="R36" s="199">
        <f t="shared" si="0"/>
        <v>1911</v>
      </c>
    </row>
    <row r="37" spans="1:18" s="214" customFormat="1" ht="9.9499999999999993" customHeight="1" x14ac:dyDescent="0.25">
      <c r="A37" s="736" t="s">
        <v>97</v>
      </c>
      <c r="B37" s="736" t="s">
        <v>22</v>
      </c>
      <c r="C37" s="737" t="s">
        <v>198</v>
      </c>
      <c r="D37" s="737" t="s">
        <v>198</v>
      </c>
      <c r="E37" s="216" t="s">
        <v>198</v>
      </c>
      <c r="F37" s="737" t="s">
        <v>198</v>
      </c>
      <c r="G37" s="216" t="s">
        <v>198</v>
      </c>
      <c r="H37" s="216" t="s">
        <v>198</v>
      </c>
      <c r="I37" s="737" t="s">
        <v>198</v>
      </c>
      <c r="J37" s="737">
        <v>416</v>
      </c>
      <c r="K37" s="737">
        <v>98</v>
      </c>
      <c r="L37" s="737" t="s">
        <v>198</v>
      </c>
      <c r="M37" s="737" t="s">
        <v>198</v>
      </c>
      <c r="N37" s="737" t="s">
        <v>198</v>
      </c>
      <c r="O37" s="216" t="s">
        <v>198</v>
      </c>
      <c r="P37" s="216" t="s">
        <v>198</v>
      </c>
      <c r="Q37" s="216" t="s">
        <v>198</v>
      </c>
      <c r="R37" s="199">
        <f t="shared" si="0"/>
        <v>514</v>
      </c>
    </row>
    <row r="38" spans="1:18" s="214" customFormat="1" ht="9.9499999999999993" customHeight="1" x14ac:dyDescent="0.25">
      <c r="A38" s="736" t="s">
        <v>98</v>
      </c>
      <c r="B38" s="736" t="s">
        <v>21</v>
      </c>
      <c r="C38" s="737" t="s">
        <v>198</v>
      </c>
      <c r="D38" s="737">
        <v>346</v>
      </c>
      <c r="E38" s="216" t="s">
        <v>198</v>
      </c>
      <c r="F38" s="737" t="s">
        <v>198</v>
      </c>
      <c r="G38" s="216" t="s">
        <v>198</v>
      </c>
      <c r="H38" s="216" t="s">
        <v>198</v>
      </c>
      <c r="I38" s="737" t="s">
        <v>198</v>
      </c>
      <c r="J38" s="737" t="s">
        <v>198</v>
      </c>
      <c r="K38" s="737" t="s">
        <v>198</v>
      </c>
      <c r="L38" s="737" t="s">
        <v>198</v>
      </c>
      <c r="M38" s="737" t="s">
        <v>198</v>
      </c>
      <c r="N38" s="737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346</v>
      </c>
    </row>
    <row r="39" spans="1:18" s="214" customFormat="1" ht="9.9499999999999993" customHeight="1" x14ac:dyDescent="0.25">
      <c r="A39" s="736" t="s">
        <v>98</v>
      </c>
      <c r="B39" s="736" t="s">
        <v>22</v>
      </c>
      <c r="C39" s="737" t="s">
        <v>198</v>
      </c>
      <c r="D39" s="737">
        <v>158</v>
      </c>
      <c r="E39" s="216" t="s">
        <v>198</v>
      </c>
      <c r="F39" s="737" t="s">
        <v>198</v>
      </c>
      <c r="G39" s="216" t="s">
        <v>198</v>
      </c>
      <c r="H39" s="216" t="s">
        <v>198</v>
      </c>
      <c r="I39" s="737" t="s">
        <v>198</v>
      </c>
      <c r="J39" s="737" t="s">
        <v>198</v>
      </c>
      <c r="K39" s="737" t="s">
        <v>198</v>
      </c>
      <c r="L39" s="737" t="s">
        <v>198</v>
      </c>
      <c r="M39" s="737" t="s">
        <v>198</v>
      </c>
      <c r="N39" s="737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158</v>
      </c>
    </row>
    <row r="40" spans="1:18" s="214" customFormat="1" ht="9.9499999999999993" customHeight="1" x14ac:dyDescent="0.25">
      <c r="A40" s="736" t="s">
        <v>132</v>
      </c>
      <c r="B40" s="736" t="s">
        <v>21</v>
      </c>
      <c r="C40" s="737" t="s">
        <v>198</v>
      </c>
      <c r="D40" s="737">
        <v>488</v>
      </c>
      <c r="E40" s="216" t="s">
        <v>198</v>
      </c>
      <c r="F40" s="737" t="s">
        <v>198</v>
      </c>
      <c r="G40" s="216" t="s">
        <v>198</v>
      </c>
      <c r="H40" s="216" t="s">
        <v>198</v>
      </c>
      <c r="I40" s="737" t="s">
        <v>198</v>
      </c>
      <c r="J40" s="737" t="s">
        <v>198</v>
      </c>
      <c r="K40" s="737" t="s">
        <v>198</v>
      </c>
      <c r="L40" s="737" t="s">
        <v>198</v>
      </c>
      <c r="M40" s="737" t="s">
        <v>198</v>
      </c>
      <c r="N40" s="737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488</v>
      </c>
    </row>
    <row r="41" spans="1:18" s="214" customFormat="1" ht="9.9499999999999993" customHeight="1" x14ac:dyDescent="0.25">
      <c r="A41" s="736" t="s">
        <v>132</v>
      </c>
      <c r="B41" s="736" t="s">
        <v>22</v>
      </c>
      <c r="C41" s="737" t="s">
        <v>198</v>
      </c>
      <c r="D41" s="737">
        <v>352</v>
      </c>
      <c r="E41" s="216" t="s">
        <v>198</v>
      </c>
      <c r="F41" s="737" t="s">
        <v>198</v>
      </c>
      <c r="G41" s="216" t="s">
        <v>198</v>
      </c>
      <c r="H41" s="216" t="s">
        <v>198</v>
      </c>
      <c r="I41" s="737" t="s">
        <v>198</v>
      </c>
      <c r="J41" s="737" t="s">
        <v>198</v>
      </c>
      <c r="K41" s="737" t="s">
        <v>198</v>
      </c>
      <c r="L41" s="737" t="s">
        <v>198</v>
      </c>
      <c r="M41" s="737" t="s">
        <v>198</v>
      </c>
      <c r="N41" s="737" t="s">
        <v>198</v>
      </c>
      <c r="O41" s="216" t="s">
        <v>198</v>
      </c>
      <c r="P41" s="216" t="s">
        <v>198</v>
      </c>
      <c r="Q41" s="216" t="s">
        <v>198</v>
      </c>
      <c r="R41" s="199">
        <f t="shared" si="0"/>
        <v>352</v>
      </c>
    </row>
    <row r="42" spans="1:18" s="214" customFormat="1" ht="9.9499999999999993" customHeight="1" x14ac:dyDescent="0.25">
      <c r="A42" s="736" t="s">
        <v>26</v>
      </c>
      <c r="B42" s="736" t="s">
        <v>21</v>
      </c>
      <c r="C42" s="737" t="s">
        <v>198</v>
      </c>
      <c r="D42" s="737" t="s">
        <v>198</v>
      </c>
      <c r="E42" s="216" t="s">
        <v>198</v>
      </c>
      <c r="F42" s="737" t="s">
        <v>198</v>
      </c>
      <c r="G42" s="216" t="s">
        <v>198</v>
      </c>
      <c r="H42" s="216" t="s">
        <v>198</v>
      </c>
      <c r="I42" s="737" t="s">
        <v>198</v>
      </c>
      <c r="J42" s="737">
        <v>845</v>
      </c>
      <c r="K42" s="737" t="s">
        <v>198</v>
      </c>
      <c r="L42" s="737" t="s">
        <v>198</v>
      </c>
      <c r="M42" s="737" t="s">
        <v>198</v>
      </c>
      <c r="N42" s="737" t="s">
        <v>198</v>
      </c>
      <c r="O42" s="216" t="s">
        <v>198</v>
      </c>
      <c r="P42" s="216" t="s">
        <v>198</v>
      </c>
      <c r="Q42" s="216" t="s">
        <v>198</v>
      </c>
      <c r="R42" s="199">
        <f t="shared" si="0"/>
        <v>845</v>
      </c>
    </row>
    <row r="43" spans="1:18" s="214" customFormat="1" ht="9.9499999999999993" customHeight="1" x14ac:dyDescent="0.25">
      <c r="A43" s="736" t="s">
        <v>26</v>
      </c>
      <c r="B43" s="736" t="s">
        <v>22</v>
      </c>
      <c r="C43" s="737" t="s">
        <v>198</v>
      </c>
      <c r="D43" s="737" t="s">
        <v>198</v>
      </c>
      <c r="E43" s="216" t="s">
        <v>198</v>
      </c>
      <c r="F43" s="737" t="s">
        <v>198</v>
      </c>
      <c r="G43" s="216" t="s">
        <v>198</v>
      </c>
      <c r="H43" s="216" t="s">
        <v>198</v>
      </c>
      <c r="I43" s="737" t="s">
        <v>198</v>
      </c>
      <c r="J43" s="737">
        <v>190</v>
      </c>
      <c r="K43" s="737">
        <v>41</v>
      </c>
      <c r="L43" s="737" t="s">
        <v>198</v>
      </c>
      <c r="M43" s="737" t="s">
        <v>198</v>
      </c>
      <c r="N43" s="737" t="s">
        <v>198</v>
      </c>
      <c r="O43" s="216" t="s">
        <v>198</v>
      </c>
      <c r="P43" s="216" t="s">
        <v>198</v>
      </c>
      <c r="Q43" s="216" t="s">
        <v>198</v>
      </c>
      <c r="R43" s="199">
        <f t="shared" si="0"/>
        <v>231</v>
      </c>
    </row>
    <row r="44" spans="1:18" s="214" customFormat="1" ht="9.9499999999999993" customHeight="1" x14ac:dyDescent="0.25">
      <c r="A44" s="736" t="s">
        <v>59</v>
      </c>
      <c r="B44" s="736" t="s">
        <v>21</v>
      </c>
      <c r="C44" s="737" t="s">
        <v>198</v>
      </c>
      <c r="D44" s="737">
        <v>12</v>
      </c>
      <c r="E44" s="216" t="s">
        <v>198</v>
      </c>
      <c r="F44" s="737" t="s">
        <v>198</v>
      </c>
      <c r="G44" s="216" t="s">
        <v>198</v>
      </c>
      <c r="H44" s="216" t="s">
        <v>198</v>
      </c>
      <c r="I44" s="737" t="s">
        <v>198</v>
      </c>
      <c r="J44" s="737" t="s">
        <v>198</v>
      </c>
      <c r="K44" s="737" t="s">
        <v>198</v>
      </c>
      <c r="L44" s="737" t="s">
        <v>198</v>
      </c>
      <c r="M44" s="737" t="s">
        <v>198</v>
      </c>
      <c r="N44" s="737" t="s">
        <v>198</v>
      </c>
      <c r="O44" s="216" t="s">
        <v>198</v>
      </c>
      <c r="P44" s="216" t="s">
        <v>198</v>
      </c>
      <c r="Q44" s="216" t="s">
        <v>198</v>
      </c>
      <c r="R44" s="199">
        <f t="shared" si="0"/>
        <v>12</v>
      </c>
    </row>
    <row r="45" spans="1:18" s="214" customFormat="1" ht="9.9499999999999993" customHeight="1" x14ac:dyDescent="0.25">
      <c r="A45" s="736" t="s">
        <v>59</v>
      </c>
      <c r="B45" s="736" t="s">
        <v>22</v>
      </c>
      <c r="C45" s="737" t="s">
        <v>198</v>
      </c>
      <c r="D45" s="737">
        <v>9</v>
      </c>
      <c r="E45" s="216" t="s">
        <v>198</v>
      </c>
      <c r="F45" s="737" t="s">
        <v>198</v>
      </c>
      <c r="G45" s="216" t="s">
        <v>198</v>
      </c>
      <c r="H45" s="216" t="s">
        <v>198</v>
      </c>
      <c r="I45" s="737" t="s">
        <v>198</v>
      </c>
      <c r="J45" s="737" t="s">
        <v>198</v>
      </c>
      <c r="K45" s="737" t="s">
        <v>198</v>
      </c>
      <c r="L45" s="737" t="s">
        <v>198</v>
      </c>
      <c r="M45" s="737" t="s">
        <v>198</v>
      </c>
      <c r="N45" s="737" t="s">
        <v>198</v>
      </c>
      <c r="O45" s="216" t="s">
        <v>198</v>
      </c>
      <c r="P45" s="216" t="s">
        <v>198</v>
      </c>
      <c r="Q45" s="216" t="s">
        <v>198</v>
      </c>
      <c r="R45" s="199">
        <f t="shared" si="0"/>
        <v>9</v>
      </c>
    </row>
    <row r="46" spans="1:18" s="214" customFormat="1" ht="9.9499999999999993" customHeight="1" x14ac:dyDescent="0.25">
      <c r="A46" s="736" t="s">
        <v>100</v>
      </c>
      <c r="B46" s="736" t="s">
        <v>21</v>
      </c>
      <c r="C46" s="737">
        <v>53</v>
      </c>
      <c r="D46" s="737">
        <v>912</v>
      </c>
      <c r="E46" s="216" t="s">
        <v>198</v>
      </c>
      <c r="F46" s="737" t="s">
        <v>198</v>
      </c>
      <c r="G46" s="216" t="s">
        <v>198</v>
      </c>
      <c r="H46" s="216" t="s">
        <v>198</v>
      </c>
      <c r="I46" s="737" t="s">
        <v>198</v>
      </c>
      <c r="J46" s="737" t="s">
        <v>198</v>
      </c>
      <c r="K46" s="737" t="s">
        <v>198</v>
      </c>
      <c r="L46" s="737" t="s">
        <v>198</v>
      </c>
      <c r="M46" s="737" t="s">
        <v>198</v>
      </c>
      <c r="N46" s="737" t="s">
        <v>198</v>
      </c>
      <c r="O46" s="216" t="s">
        <v>198</v>
      </c>
      <c r="P46" s="216" t="s">
        <v>198</v>
      </c>
      <c r="Q46" s="216" t="s">
        <v>198</v>
      </c>
      <c r="R46" s="199">
        <f t="shared" si="0"/>
        <v>965</v>
      </c>
    </row>
    <row r="47" spans="1:18" s="214" customFormat="1" ht="9.9499999999999993" customHeight="1" x14ac:dyDescent="0.25">
      <c r="A47" s="736" t="s">
        <v>100</v>
      </c>
      <c r="B47" s="736" t="s">
        <v>22</v>
      </c>
      <c r="C47" s="737">
        <v>60</v>
      </c>
      <c r="D47" s="737">
        <v>532</v>
      </c>
      <c r="E47" s="216" t="s">
        <v>198</v>
      </c>
      <c r="F47" s="737" t="s">
        <v>198</v>
      </c>
      <c r="G47" s="216" t="s">
        <v>198</v>
      </c>
      <c r="H47" s="216" t="s">
        <v>198</v>
      </c>
      <c r="I47" s="737" t="s">
        <v>198</v>
      </c>
      <c r="J47" s="737" t="s">
        <v>198</v>
      </c>
      <c r="K47" s="737" t="s">
        <v>198</v>
      </c>
      <c r="L47" s="737" t="s">
        <v>198</v>
      </c>
      <c r="M47" s="737" t="s">
        <v>198</v>
      </c>
      <c r="N47" s="737" t="s">
        <v>198</v>
      </c>
      <c r="O47" s="216" t="s">
        <v>198</v>
      </c>
      <c r="P47" s="216" t="s">
        <v>198</v>
      </c>
      <c r="Q47" s="216" t="s">
        <v>198</v>
      </c>
      <c r="R47" s="199">
        <f t="shared" si="0"/>
        <v>592</v>
      </c>
    </row>
    <row r="48" spans="1:18" s="214" customFormat="1" ht="9.9499999999999993" customHeight="1" x14ac:dyDescent="0.25">
      <c r="A48" s="736" t="s">
        <v>161</v>
      </c>
      <c r="B48" s="736" t="s">
        <v>21</v>
      </c>
      <c r="C48" s="737" t="s">
        <v>198</v>
      </c>
      <c r="D48" s="737" t="s">
        <v>198</v>
      </c>
      <c r="E48" s="216" t="s">
        <v>198</v>
      </c>
      <c r="F48" s="737" t="s">
        <v>198</v>
      </c>
      <c r="G48" s="216" t="s">
        <v>198</v>
      </c>
      <c r="H48" s="216" t="s">
        <v>198</v>
      </c>
      <c r="I48" s="737" t="s">
        <v>198</v>
      </c>
      <c r="J48" s="737">
        <v>119</v>
      </c>
      <c r="K48" s="737" t="s">
        <v>198</v>
      </c>
      <c r="L48" s="737" t="s">
        <v>198</v>
      </c>
      <c r="M48" s="737" t="s">
        <v>198</v>
      </c>
      <c r="N48" s="737" t="s">
        <v>198</v>
      </c>
      <c r="O48" s="216" t="s">
        <v>198</v>
      </c>
      <c r="P48" s="216" t="s">
        <v>198</v>
      </c>
      <c r="Q48" s="216" t="s">
        <v>198</v>
      </c>
      <c r="R48" s="199">
        <f t="shared" si="0"/>
        <v>119</v>
      </c>
    </row>
    <row r="49" spans="1:18" s="214" customFormat="1" ht="9.9499999999999993" customHeight="1" x14ac:dyDescent="0.25">
      <c r="A49" s="736" t="s">
        <v>161</v>
      </c>
      <c r="B49" s="736" t="s">
        <v>22</v>
      </c>
      <c r="C49" s="737" t="s">
        <v>198</v>
      </c>
      <c r="D49" s="737" t="s">
        <v>198</v>
      </c>
      <c r="E49" s="216" t="s">
        <v>198</v>
      </c>
      <c r="F49" s="737" t="s">
        <v>198</v>
      </c>
      <c r="G49" s="216" t="s">
        <v>198</v>
      </c>
      <c r="H49" s="216" t="s">
        <v>198</v>
      </c>
      <c r="I49" s="737" t="s">
        <v>198</v>
      </c>
      <c r="J49" s="737">
        <v>13</v>
      </c>
      <c r="K49" s="737">
        <v>6</v>
      </c>
      <c r="L49" s="737" t="s">
        <v>198</v>
      </c>
      <c r="M49" s="737" t="s">
        <v>198</v>
      </c>
      <c r="N49" s="737" t="s">
        <v>198</v>
      </c>
      <c r="O49" s="216" t="s">
        <v>198</v>
      </c>
      <c r="P49" s="216" t="s">
        <v>198</v>
      </c>
      <c r="Q49" s="216" t="s">
        <v>198</v>
      </c>
      <c r="R49" s="199">
        <f t="shared" si="0"/>
        <v>19</v>
      </c>
    </row>
    <row r="50" spans="1:18" s="214" customFormat="1" ht="9.9499999999999993" customHeight="1" x14ac:dyDescent="0.25">
      <c r="A50" s="736" t="s">
        <v>118</v>
      </c>
      <c r="B50" s="736" t="s">
        <v>21</v>
      </c>
      <c r="C50" s="737" t="s">
        <v>198</v>
      </c>
      <c r="D50" s="737">
        <v>3754</v>
      </c>
      <c r="E50" s="216" t="s">
        <v>198</v>
      </c>
      <c r="F50" s="737" t="s">
        <v>198</v>
      </c>
      <c r="G50" s="216" t="s">
        <v>198</v>
      </c>
      <c r="H50" s="216" t="s">
        <v>198</v>
      </c>
      <c r="I50" s="737" t="s">
        <v>198</v>
      </c>
      <c r="J50" s="737">
        <v>221473</v>
      </c>
      <c r="K50" s="737" t="s">
        <v>198</v>
      </c>
      <c r="L50" s="737" t="s">
        <v>198</v>
      </c>
      <c r="M50" s="737" t="s">
        <v>198</v>
      </c>
      <c r="N50" s="737" t="s">
        <v>198</v>
      </c>
      <c r="O50" s="216" t="s">
        <v>198</v>
      </c>
      <c r="P50" s="216" t="s">
        <v>198</v>
      </c>
      <c r="Q50" s="216" t="s">
        <v>198</v>
      </c>
      <c r="R50" s="199">
        <f t="shared" si="0"/>
        <v>225227</v>
      </c>
    </row>
    <row r="51" spans="1:18" s="214" customFormat="1" ht="9.9499999999999993" customHeight="1" x14ac:dyDescent="0.25">
      <c r="A51" s="736" t="s">
        <v>118</v>
      </c>
      <c r="B51" s="736" t="s">
        <v>22</v>
      </c>
      <c r="C51" s="737" t="s">
        <v>198</v>
      </c>
      <c r="D51" s="737">
        <v>214</v>
      </c>
      <c r="E51" s="216" t="s">
        <v>198</v>
      </c>
      <c r="F51" s="737" t="s">
        <v>198</v>
      </c>
      <c r="G51" s="216" t="s">
        <v>198</v>
      </c>
      <c r="H51" s="216" t="s">
        <v>198</v>
      </c>
      <c r="I51" s="737" t="s">
        <v>198</v>
      </c>
      <c r="J51" s="737">
        <v>43813</v>
      </c>
      <c r="K51" s="737">
        <v>18046</v>
      </c>
      <c r="L51" s="737" t="s">
        <v>198</v>
      </c>
      <c r="M51" s="737" t="s">
        <v>198</v>
      </c>
      <c r="N51" s="737" t="s">
        <v>198</v>
      </c>
      <c r="O51" s="216" t="s">
        <v>198</v>
      </c>
      <c r="P51" s="216" t="s">
        <v>198</v>
      </c>
      <c r="Q51" s="216" t="s">
        <v>198</v>
      </c>
      <c r="R51" s="199">
        <f t="shared" si="0"/>
        <v>62073</v>
      </c>
    </row>
    <row r="52" spans="1:18" s="214" customFormat="1" ht="9.9499999999999993" customHeight="1" x14ac:dyDescent="0.25">
      <c r="A52" s="736" t="s">
        <v>101</v>
      </c>
      <c r="B52" s="736" t="s">
        <v>21</v>
      </c>
      <c r="C52" s="737">
        <v>2</v>
      </c>
      <c r="D52" s="737">
        <v>209</v>
      </c>
      <c r="E52" s="216" t="s">
        <v>198</v>
      </c>
      <c r="F52" s="737" t="s">
        <v>198</v>
      </c>
      <c r="G52" s="216" t="s">
        <v>198</v>
      </c>
      <c r="H52" s="216" t="s">
        <v>198</v>
      </c>
      <c r="I52" s="737" t="s">
        <v>198</v>
      </c>
      <c r="J52" s="737" t="s">
        <v>198</v>
      </c>
      <c r="K52" s="737" t="s">
        <v>198</v>
      </c>
      <c r="L52" s="737" t="s">
        <v>198</v>
      </c>
      <c r="M52" s="737" t="s">
        <v>198</v>
      </c>
      <c r="N52" s="737" t="s">
        <v>198</v>
      </c>
      <c r="O52" s="216" t="s">
        <v>198</v>
      </c>
      <c r="P52" s="216" t="s">
        <v>198</v>
      </c>
      <c r="Q52" s="216" t="s">
        <v>198</v>
      </c>
      <c r="R52" s="199">
        <f t="shared" si="0"/>
        <v>211</v>
      </c>
    </row>
    <row r="53" spans="1:18" s="214" customFormat="1" ht="9.9499999999999993" customHeight="1" x14ac:dyDescent="0.25">
      <c r="A53" s="738" t="s">
        <v>101</v>
      </c>
      <c r="B53" s="738" t="s">
        <v>22</v>
      </c>
      <c r="C53" s="739">
        <v>1</v>
      </c>
      <c r="D53" s="739">
        <v>164</v>
      </c>
      <c r="E53" s="225" t="s">
        <v>198</v>
      </c>
      <c r="F53" s="739" t="s">
        <v>198</v>
      </c>
      <c r="G53" s="225" t="s">
        <v>198</v>
      </c>
      <c r="H53" s="225" t="s">
        <v>198</v>
      </c>
      <c r="I53" s="739" t="s">
        <v>198</v>
      </c>
      <c r="J53" s="739" t="s">
        <v>198</v>
      </c>
      <c r="K53" s="739" t="s">
        <v>198</v>
      </c>
      <c r="L53" s="739" t="s">
        <v>198</v>
      </c>
      <c r="M53" s="739" t="s">
        <v>198</v>
      </c>
      <c r="N53" s="739" t="s">
        <v>198</v>
      </c>
      <c r="O53" s="225" t="s">
        <v>198</v>
      </c>
      <c r="P53" s="225" t="s">
        <v>198</v>
      </c>
      <c r="Q53" s="225" t="s">
        <v>198</v>
      </c>
      <c r="R53" s="227">
        <f t="shared" si="0"/>
        <v>165</v>
      </c>
    </row>
    <row r="54" spans="1:18" s="214" customFormat="1" ht="9.9499999999999993" customHeight="1" x14ac:dyDescent="0.25">
      <c r="A54" s="736"/>
      <c r="B54" s="736"/>
      <c r="C54" s="737"/>
      <c r="D54" s="737"/>
      <c r="E54" s="216"/>
      <c r="F54" s="737"/>
      <c r="G54" s="216"/>
      <c r="H54" s="216"/>
      <c r="I54" s="737"/>
      <c r="J54" s="737"/>
      <c r="K54" s="737"/>
      <c r="L54" s="737"/>
      <c r="M54" s="737"/>
      <c r="N54" s="737"/>
      <c r="O54" s="216"/>
      <c r="P54" s="216"/>
      <c r="Q54" s="216"/>
      <c r="R54" s="199"/>
    </row>
    <row r="55" spans="1:18" s="214" customFormat="1" ht="9.9499999999999993" customHeight="1" x14ac:dyDescent="0.25">
      <c r="A55" s="736" t="s">
        <v>83</v>
      </c>
      <c r="B55" s="736" t="s">
        <v>21</v>
      </c>
      <c r="C55" s="737" t="s">
        <v>198</v>
      </c>
      <c r="D55" s="737" t="s">
        <v>198</v>
      </c>
      <c r="E55" s="216" t="s">
        <v>198</v>
      </c>
      <c r="F55" s="737" t="s">
        <v>198</v>
      </c>
      <c r="G55" s="216" t="s">
        <v>198</v>
      </c>
      <c r="H55" s="216" t="s">
        <v>198</v>
      </c>
      <c r="I55" s="737">
        <v>76</v>
      </c>
      <c r="J55" s="737" t="s">
        <v>198</v>
      </c>
      <c r="K55" s="737" t="s">
        <v>198</v>
      </c>
      <c r="L55" s="737" t="s">
        <v>198</v>
      </c>
      <c r="M55" s="737" t="s">
        <v>198</v>
      </c>
      <c r="N55" s="737" t="s">
        <v>198</v>
      </c>
      <c r="O55" s="216" t="s">
        <v>198</v>
      </c>
      <c r="P55" s="216" t="s">
        <v>198</v>
      </c>
      <c r="Q55" s="216" t="s">
        <v>198</v>
      </c>
      <c r="R55" s="199">
        <f t="shared" si="0"/>
        <v>76</v>
      </c>
    </row>
    <row r="56" spans="1:18" s="214" customFormat="1" ht="9.9499999999999993" customHeight="1" x14ac:dyDescent="0.25">
      <c r="A56" s="736" t="s">
        <v>83</v>
      </c>
      <c r="B56" s="736" t="s">
        <v>22</v>
      </c>
      <c r="C56" s="737" t="s">
        <v>198</v>
      </c>
      <c r="D56" s="737" t="s">
        <v>198</v>
      </c>
      <c r="E56" s="216" t="s">
        <v>198</v>
      </c>
      <c r="F56" s="737" t="s">
        <v>198</v>
      </c>
      <c r="G56" s="216" t="s">
        <v>198</v>
      </c>
      <c r="H56" s="216" t="s">
        <v>198</v>
      </c>
      <c r="I56" s="737">
        <v>36</v>
      </c>
      <c r="J56" s="737" t="s">
        <v>198</v>
      </c>
      <c r="K56" s="737" t="s">
        <v>198</v>
      </c>
      <c r="L56" s="737" t="s">
        <v>198</v>
      </c>
      <c r="M56" s="737" t="s">
        <v>198</v>
      </c>
      <c r="N56" s="737" t="s">
        <v>198</v>
      </c>
      <c r="O56" s="216" t="s">
        <v>198</v>
      </c>
      <c r="P56" s="216" t="s">
        <v>198</v>
      </c>
      <c r="Q56" s="216" t="s">
        <v>198</v>
      </c>
      <c r="R56" s="199">
        <f t="shared" si="0"/>
        <v>36</v>
      </c>
    </row>
    <row r="57" spans="1:18" s="214" customFormat="1" ht="9.9499999999999993" customHeight="1" x14ac:dyDescent="0.25">
      <c r="A57" s="736" t="s">
        <v>103</v>
      </c>
      <c r="B57" s="736" t="s">
        <v>21</v>
      </c>
      <c r="C57" s="737" t="s">
        <v>198</v>
      </c>
      <c r="D57" s="737" t="s">
        <v>198</v>
      </c>
      <c r="E57" s="216" t="s">
        <v>198</v>
      </c>
      <c r="F57" s="737" t="s">
        <v>198</v>
      </c>
      <c r="G57" s="216" t="s">
        <v>198</v>
      </c>
      <c r="H57" s="216" t="s">
        <v>198</v>
      </c>
      <c r="I57" s="737">
        <v>51</v>
      </c>
      <c r="J57" s="737" t="s">
        <v>198</v>
      </c>
      <c r="K57" s="737" t="s">
        <v>198</v>
      </c>
      <c r="L57" s="737" t="s">
        <v>198</v>
      </c>
      <c r="M57" s="737" t="s">
        <v>198</v>
      </c>
      <c r="N57" s="737" t="s">
        <v>198</v>
      </c>
      <c r="O57" s="216" t="s">
        <v>198</v>
      </c>
      <c r="P57" s="216" t="s">
        <v>198</v>
      </c>
      <c r="Q57" s="216" t="s">
        <v>198</v>
      </c>
      <c r="R57" s="199">
        <f t="shared" si="0"/>
        <v>51</v>
      </c>
    </row>
    <row r="58" spans="1:18" s="214" customFormat="1" ht="9.9499999999999993" customHeight="1" x14ac:dyDescent="0.25">
      <c r="A58" s="736" t="s">
        <v>103</v>
      </c>
      <c r="B58" s="736" t="s">
        <v>22</v>
      </c>
      <c r="C58" s="737" t="s">
        <v>198</v>
      </c>
      <c r="D58" s="737" t="s">
        <v>198</v>
      </c>
      <c r="E58" s="216" t="s">
        <v>198</v>
      </c>
      <c r="F58" s="737" t="s">
        <v>198</v>
      </c>
      <c r="G58" s="216" t="s">
        <v>198</v>
      </c>
      <c r="H58" s="216" t="s">
        <v>198</v>
      </c>
      <c r="I58" s="737">
        <v>8</v>
      </c>
      <c r="J58" s="737" t="s">
        <v>198</v>
      </c>
      <c r="K58" s="737" t="s">
        <v>198</v>
      </c>
      <c r="L58" s="737" t="s">
        <v>198</v>
      </c>
      <c r="M58" s="737" t="s">
        <v>198</v>
      </c>
      <c r="N58" s="737" t="s">
        <v>198</v>
      </c>
      <c r="O58" s="216" t="s">
        <v>198</v>
      </c>
      <c r="P58" s="216" t="s">
        <v>198</v>
      </c>
      <c r="Q58" s="216" t="s">
        <v>198</v>
      </c>
      <c r="R58" s="199">
        <f t="shared" si="0"/>
        <v>8</v>
      </c>
    </row>
    <row r="59" spans="1:18" s="214" customFormat="1" ht="9.9499999999999993" customHeight="1" x14ac:dyDescent="0.25">
      <c r="A59" s="736" t="s">
        <v>133</v>
      </c>
      <c r="B59" s="736" t="s">
        <v>21</v>
      </c>
      <c r="C59" s="737">
        <v>14</v>
      </c>
      <c r="D59" s="737">
        <v>8</v>
      </c>
      <c r="E59" s="216" t="s">
        <v>198</v>
      </c>
      <c r="F59" s="737" t="s">
        <v>198</v>
      </c>
      <c r="G59" s="216" t="s">
        <v>198</v>
      </c>
      <c r="H59" s="216" t="s">
        <v>198</v>
      </c>
      <c r="I59" s="737">
        <v>26</v>
      </c>
      <c r="J59" s="737" t="s">
        <v>198</v>
      </c>
      <c r="K59" s="737" t="s">
        <v>198</v>
      </c>
      <c r="L59" s="737" t="s">
        <v>198</v>
      </c>
      <c r="M59" s="737" t="s">
        <v>198</v>
      </c>
      <c r="N59" s="737" t="s">
        <v>198</v>
      </c>
      <c r="O59" s="216" t="s">
        <v>198</v>
      </c>
      <c r="P59" s="216" t="s">
        <v>198</v>
      </c>
      <c r="Q59" s="216" t="s">
        <v>198</v>
      </c>
      <c r="R59" s="199">
        <f t="shared" si="0"/>
        <v>48</v>
      </c>
    </row>
    <row r="60" spans="1:18" s="214" customFormat="1" ht="9.9499999999999993" customHeight="1" x14ac:dyDescent="0.25">
      <c r="A60" s="736" t="s">
        <v>133</v>
      </c>
      <c r="B60" s="736" t="s">
        <v>22</v>
      </c>
      <c r="C60" s="737">
        <v>5</v>
      </c>
      <c r="D60" s="737">
        <v>2</v>
      </c>
      <c r="E60" s="216" t="s">
        <v>198</v>
      </c>
      <c r="F60" s="737" t="s">
        <v>198</v>
      </c>
      <c r="G60" s="216" t="s">
        <v>198</v>
      </c>
      <c r="H60" s="216" t="s">
        <v>198</v>
      </c>
      <c r="I60" s="737">
        <v>15</v>
      </c>
      <c r="J60" s="737" t="s">
        <v>198</v>
      </c>
      <c r="K60" s="737" t="s">
        <v>198</v>
      </c>
      <c r="L60" s="737" t="s">
        <v>198</v>
      </c>
      <c r="M60" s="737" t="s">
        <v>198</v>
      </c>
      <c r="N60" s="737" t="s">
        <v>198</v>
      </c>
      <c r="O60" s="216" t="s">
        <v>198</v>
      </c>
      <c r="P60" s="216" t="s">
        <v>198</v>
      </c>
      <c r="Q60" s="216" t="s">
        <v>198</v>
      </c>
      <c r="R60" s="199">
        <f t="shared" si="0"/>
        <v>22</v>
      </c>
    </row>
    <row r="61" spans="1:18" s="214" customFormat="1" ht="9.9499999999999993" customHeight="1" x14ac:dyDescent="0.25">
      <c r="A61" s="736" t="s">
        <v>135</v>
      </c>
      <c r="B61" s="736" t="s">
        <v>21</v>
      </c>
      <c r="C61" s="737" t="s">
        <v>198</v>
      </c>
      <c r="D61" s="737">
        <v>1</v>
      </c>
      <c r="E61" s="216" t="s">
        <v>198</v>
      </c>
      <c r="F61" s="737" t="s">
        <v>198</v>
      </c>
      <c r="G61" s="216" t="s">
        <v>198</v>
      </c>
      <c r="H61" s="216" t="s">
        <v>198</v>
      </c>
      <c r="I61" s="737" t="s">
        <v>198</v>
      </c>
      <c r="J61" s="737" t="s">
        <v>198</v>
      </c>
      <c r="K61" s="737" t="s">
        <v>198</v>
      </c>
      <c r="L61" s="737" t="s">
        <v>198</v>
      </c>
      <c r="M61" s="737" t="s">
        <v>198</v>
      </c>
      <c r="N61" s="737" t="s">
        <v>198</v>
      </c>
      <c r="O61" s="216" t="s">
        <v>198</v>
      </c>
      <c r="P61" s="216" t="s">
        <v>198</v>
      </c>
      <c r="Q61" s="216" t="s">
        <v>198</v>
      </c>
      <c r="R61" s="199">
        <f t="shared" si="0"/>
        <v>1</v>
      </c>
    </row>
    <row r="62" spans="1:18" s="214" customFormat="1" ht="9.9499999999999993" customHeight="1" x14ac:dyDescent="0.25">
      <c r="A62" s="736" t="s">
        <v>135</v>
      </c>
      <c r="B62" s="736" t="s">
        <v>22</v>
      </c>
      <c r="C62" s="737" t="s">
        <v>198</v>
      </c>
      <c r="D62" s="737">
        <v>1</v>
      </c>
      <c r="E62" s="216" t="s">
        <v>198</v>
      </c>
      <c r="F62" s="737" t="s">
        <v>198</v>
      </c>
      <c r="G62" s="216" t="s">
        <v>198</v>
      </c>
      <c r="H62" s="216" t="s">
        <v>198</v>
      </c>
      <c r="I62" s="737" t="s">
        <v>198</v>
      </c>
      <c r="J62" s="737" t="s">
        <v>198</v>
      </c>
      <c r="K62" s="737" t="s">
        <v>198</v>
      </c>
      <c r="L62" s="737" t="s">
        <v>198</v>
      </c>
      <c r="M62" s="737" t="s">
        <v>198</v>
      </c>
      <c r="N62" s="737" t="s">
        <v>198</v>
      </c>
      <c r="O62" s="216" t="s">
        <v>198</v>
      </c>
      <c r="P62" s="216" t="s">
        <v>198</v>
      </c>
      <c r="Q62" s="216" t="s">
        <v>198</v>
      </c>
      <c r="R62" s="199">
        <f t="shared" si="0"/>
        <v>1</v>
      </c>
    </row>
    <row r="63" spans="1:18" s="214" customFormat="1" ht="9.9499999999999993" customHeight="1" x14ac:dyDescent="0.25">
      <c r="A63" s="736" t="s">
        <v>136</v>
      </c>
      <c r="B63" s="736" t="s">
        <v>21</v>
      </c>
      <c r="C63" s="737" t="s">
        <v>198</v>
      </c>
      <c r="D63" s="737">
        <v>2</v>
      </c>
      <c r="E63" s="216" t="s">
        <v>198</v>
      </c>
      <c r="F63" s="737" t="s">
        <v>198</v>
      </c>
      <c r="G63" s="216" t="s">
        <v>198</v>
      </c>
      <c r="H63" s="216" t="s">
        <v>198</v>
      </c>
      <c r="I63" s="737">
        <v>1</v>
      </c>
      <c r="J63" s="737" t="s">
        <v>198</v>
      </c>
      <c r="K63" s="737" t="s">
        <v>198</v>
      </c>
      <c r="L63" s="737" t="s">
        <v>198</v>
      </c>
      <c r="M63" s="737" t="s">
        <v>198</v>
      </c>
      <c r="N63" s="737" t="s">
        <v>198</v>
      </c>
      <c r="O63" s="216" t="s">
        <v>198</v>
      </c>
      <c r="P63" s="216" t="s">
        <v>198</v>
      </c>
      <c r="Q63" s="216" t="s">
        <v>198</v>
      </c>
      <c r="R63" s="199">
        <f t="shared" si="0"/>
        <v>3</v>
      </c>
    </row>
    <row r="64" spans="1:18" s="214" customFormat="1" ht="9.9499999999999993" customHeight="1" x14ac:dyDescent="0.25">
      <c r="A64" s="736" t="s">
        <v>136</v>
      </c>
      <c r="B64" s="736" t="s">
        <v>22</v>
      </c>
      <c r="C64" s="737" t="s">
        <v>198</v>
      </c>
      <c r="D64" s="737">
        <v>1</v>
      </c>
      <c r="E64" s="216" t="s">
        <v>198</v>
      </c>
      <c r="F64" s="737" t="s">
        <v>198</v>
      </c>
      <c r="G64" s="216" t="s">
        <v>198</v>
      </c>
      <c r="H64" s="216" t="s">
        <v>198</v>
      </c>
      <c r="I64" s="737">
        <v>1</v>
      </c>
      <c r="J64" s="737" t="s">
        <v>198</v>
      </c>
      <c r="K64" s="737" t="s">
        <v>198</v>
      </c>
      <c r="L64" s="737" t="s">
        <v>198</v>
      </c>
      <c r="M64" s="737" t="s">
        <v>198</v>
      </c>
      <c r="N64" s="737" t="s">
        <v>198</v>
      </c>
      <c r="O64" s="216" t="s">
        <v>198</v>
      </c>
      <c r="P64" s="216" t="s">
        <v>198</v>
      </c>
      <c r="Q64" s="216" t="s">
        <v>198</v>
      </c>
      <c r="R64" s="199">
        <f t="shared" si="0"/>
        <v>2</v>
      </c>
    </row>
    <row r="65" spans="1:18" s="214" customFormat="1" ht="9.9499999999999993" customHeight="1" x14ac:dyDescent="0.25">
      <c r="A65" s="736" t="s">
        <v>137</v>
      </c>
      <c r="B65" s="736" t="s">
        <v>21</v>
      </c>
      <c r="C65" s="737">
        <v>191</v>
      </c>
      <c r="D65" s="737">
        <v>638</v>
      </c>
      <c r="E65" s="216" t="s">
        <v>198</v>
      </c>
      <c r="F65" s="737" t="s">
        <v>198</v>
      </c>
      <c r="G65" s="216" t="s">
        <v>198</v>
      </c>
      <c r="H65" s="216" t="s">
        <v>198</v>
      </c>
      <c r="I65" s="737">
        <v>434</v>
      </c>
      <c r="J65" s="737" t="s">
        <v>198</v>
      </c>
      <c r="K65" s="737" t="s">
        <v>198</v>
      </c>
      <c r="L65" s="737" t="s">
        <v>198</v>
      </c>
      <c r="M65" s="737" t="s">
        <v>198</v>
      </c>
      <c r="N65" s="737" t="s">
        <v>198</v>
      </c>
      <c r="O65" s="216" t="s">
        <v>198</v>
      </c>
      <c r="P65" s="216" t="s">
        <v>198</v>
      </c>
      <c r="Q65" s="216" t="s">
        <v>198</v>
      </c>
      <c r="R65" s="199">
        <f t="shared" si="0"/>
        <v>1263</v>
      </c>
    </row>
    <row r="66" spans="1:18" s="214" customFormat="1" ht="9.9499999999999993" customHeight="1" x14ac:dyDescent="0.25">
      <c r="A66" s="736" t="s">
        <v>137</v>
      </c>
      <c r="B66" s="736" t="s">
        <v>22</v>
      </c>
      <c r="C66" s="737">
        <v>70</v>
      </c>
      <c r="D66" s="737">
        <v>237</v>
      </c>
      <c r="E66" s="216" t="s">
        <v>198</v>
      </c>
      <c r="F66" s="737" t="s">
        <v>198</v>
      </c>
      <c r="G66" s="216" t="s">
        <v>198</v>
      </c>
      <c r="H66" s="216" t="s">
        <v>198</v>
      </c>
      <c r="I66" s="737">
        <v>208</v>
      </c>
      <c r="J66" s="737" t="s">
        <v>198</v>
      </c>
      <c r="K66" s="737" t="s">
        <v>198</v>
      </c>
      <c r="L66" s="737" t="s">
        <v>198</v>
      </c>
      <c r="M66" s="737" t="s">
        <v>198</v>
      </c>
      <c r="N66" s="737" t="s">
        <v>198</v>
      </c>
      <c r="O66" s="216" t="s">
        <v>198</v>
      </c>
      <c r="P66" s="216" t="s">
        <v>198</v>
      </c>
      <c r="Q66" s="216" t="s">
        <v>198</v>
      </c>
      <c r="R66" s="199">
        <f t="shared" si="0"/>
        <v>515</v>
      </c>
    </row>
    <row r="67" spans="1:18" s="214" customFormat="1" ht="9.9499999999999993" customHeight="1" x14ac:dyDescent="0.25">
      <c r="A67" s="736" t="s">
        <v>28</v>
      </c>
      <c r="B67" s="736" t="s">
        <v>21</v>
      </c>
      <c r="C67" s="737">
        <v>637</v>
      </c>
      <c r="D67" s="737">
        <v>54498</v>
      </c>
      <c r="E67" s="216" t="s">
        <v>198</v>
      </c>
      <c r="F67" s="737" t="s">
        <v>198</v>
      </c>
      <c r="G67" s="216" t="s">
        <v>198</v>
      </c>
      <c r="H67" s="216" t="s">
        <v>198</v>
      </c>
      <c r="I67" s="737" t="s">
        <v>198</v>
      </c>
      <c r="J67" s="737">
        <v>2</v>
      </c>
      <c r="K67" s="737" t="s">
        <v>198</v>
      </c>
      <c r="L67" s="737" t="s">
        <v>198</v>
      </c>
      <c r="M67" s="737" t="s">
        <v>198</v>
      </c>
      <c r="N67" s="737" t="s">
        <v>198</v>
      </c>
      <c r="O67" s="216" t="s">
        <v>198</v>
      </c>
      <c r="P67" s="216" t="s">
        <v>198</v>
      </c>
      <c r="Q67" s="216" t="s">
        <v>198</v>
      </c>
      <c r="R67" s="199">
        <f t="shared" si="0"/>
        <v>55137</v>
      </c>
    </row>
    <row r="68" spans="1:18" s="214" customFormat="1" ht="9.9499999999999993" customHeight="1" x14ac:dyDescent="0.25">
      <c r="A68" s="736" t="s">
        <v>28</v>
      </c>
      <c r="B68" s="736" t="s">
        <v>22</v>
      </c>
      <c r="C68" s="737">
        <v>504</v>
      </c>
      <c r="D68" s="737">
        <v>25903</v>
      </c>
      <c r="E68" s="216" t="s">
        <v>198</v>
      </c>
      <c r="F68" s="737" t="s">
        <v>198</v>
      </c>
      <c r="G68" s="216" t="s">
        <v>198</v>
      </c>
      <c r="H68" s="216" t="s">
        <v>198</v>
      </c>
      <c r="I68" s="737" t="s">
        <v>198</v>
      </c>
      <c r="J68" s="737" t="s">
        <v>198</v>
      </c>
      <c r="K68" s="737" t="s">
        <v>198</v>
      </c>
      <c r="L68" s="737" t="s">
        <v>198</v>
      </c>
      <c r="M68" s="737" t="s">
        <v>198</v>
      </c>
      <c r="N68" s="737" t="s">
        <v>198</v>
      </c>
      <c r="O68" s="216" t="s">
        <v>198</v>
      </c>
      <c r="P68" s="216" t="s">
        <v>198</v>
      </c>
      <c r="Q68" s="216" t="s">
        <v>198</v>
      </c>
      <c r="R68" s="199">
        <f t="shared" si="0"/>
        <v>26407</v>
      </c>
    </row>
    <row r="69" spans="1:18" s="214" customFormat="1" ht="9.9499999999999993" customHeight="1" x14ac:dyDescent="0.25">
      <c r="A69" s="736" t="s">
        <v>61</v>
      </c>
      <c r="B69" s="736" t="s">
        <v>21</v>
      </c>
      <c r="C69" s="737">
        <v>26</v>
      </c>
      <c r="D69" s="737">
        <v>155</v>
      </c>
      <c r="E69" s="216" t="s">
        <v>198</v>
      </c>
      <c r="F69" s="737" t="s">
        <v>198</v>
      </c>
      <c r="G69" s="216" t="s">
        <v>198</v>
      </c>
      <c r="H69" s="216" t="s">
        <v>198</v>
      </c>
      <c r="I69" s="737">
        <v>363</v>
      </c>
      <c r="J69" s="737" t="s">
        <v>198</v>
      </c>
      <c r="K69" s="737" t="s">
        <v>198</v>
      </c>
      <c r="L69" s="737" t="s">
        <v>198</v>
      </c>
      <c r="M69" s="737" t="s">
        <v>198</v>
      </c>
      <c r="N69" s="737" t="s">
        <v>198</v>
      </c>
      <c r="O69" s="216" t="s">
        <v>198</v>
      </c>
      <c r="P69" s="216" t="s">
        <v>198</v>
      </c>
      <c r="Q69" s="216" t="s">
        <v>198</v>
      </c>
      <c r="R69" s="199">
        <f t="shared" si="0"/>
        <v>544</v>
      </c>
    </row>
    <row r="70" spans="1:18" s="214" customFormat="1" ht="9.9499999999999993" customHeight="1" x14ac:dyDescent="0.25">
      <c r="A70" s="736" t="s">
        <v>61</v>
      </c>
      <c r="B70" s="736" t="s">
        <v>22</v>
      </c>
      <c r="C70" s="737">
        <v>5</v>
      </c>
      <c r="D70" s="737">
        <v>64</v>
      </c>
      <c r="E70" s="216" t="s">
        <v>198</v>
      </c>
      <c r="F70" s="737" t="s">
        <v>198</v>
      </c>
      <c r="G70" s="216" t="s">
        <v>198</v>
      </c>
      <c r="H70" s="216" t="s">
        <v>198</v>
      </c>
      <c r="I70" s="737">
        <v>130</v>
      </c>
      <c r="J70" s="737" t="s">
        <v>198</v>
      </c>
      <c r="K70" s="737" t="s">
        <v>198</v>
      </c>
      <c r="L70" s="737" t="s">
        <v>198</v>
      </c>
      <c r="M70" s="737" t="s">
        <v>198</v>
      </c>
      <c r="N70" s="737" t="s">
        <v>198</v>
      </c>
      <c r="O70" s="216" t="s">
        <v>198</v>
      </c>
      <c r="P70" s="216" t="s">
        <v>198</v>
      </c>
      <c r="Q70" s="216" t="s">
        <v>198</v>
      </c>
      <c r="R70" s="199">
        <f t="shared" ref="R70:R94" si="1">SUM(C70:Q70)</f>
        <v>199</v>
      </c>
    </row>
    <row r="71" spans="1:18" s="214" customFormat="1" ht="9.9499999999999993" customHeight="1" x14ac:dyDescent="0.25">
      <c r="A71" s="736" t="s">
        <v>138</v>
      </c>
      <c r="B71" s="736" t="s">
        <v>21</v>
      </c>
      <c r="C71" s="737">
        <v>562</v>
      </c>
      <c r="D71" s="737">
        <v>870</v>
      </c>
      <c r="E71" s="216" t="s">
        <v>198</v>
      </c>
      <c r="F71" s="737" t="s">
        <v>198</v>
      </c>
      <c r="G71" s="216" t="s">
        <v>198</v>
      </c>
      <c r="H71" s="216" t="s">
        <v>198</v>
      </c>
      <c r="I71" s="737">
        <v>869</v>
      </c>
      <c r="J71" s="737" t="s">
        <v>198</v>
      </c>
      <c r="K71" s="737" t="s">
        <v>198</v>
      </c>
      <c r="L71" s="737" t="s">
        <v>198</v>
      </c>
      <c r="M71" s="737" t="s">
        <v>198</v>
      </c>
      <c r="N71" s="737" t="s">
        <v>198</v>
      </c>
      <c r="O71" s="216" t="s">
        <v>198</v>
      </c>
      <c r="P71" s="216" t="s">
        <v>198</v>
      </c>
      <c r="Q71" s="216" t="s">
        <v>198</v>
      </c>
      <c r="R71" s="199">
        <f t="shared" si="1"/>
        <v>2301</v>
      </c>
    </row>
    <row r="72" spans="1:18" s="214" customFormat="1" ht="9.9499999999999993" customHeight="1" x14ac:dyDescent="0.25">
      <c r="A72" s="736" t="s">
        <v>138</v>
      </c>
      <c r="B72" s="736" t="s">
        <v>22</v>
      </c>
      <c r="C72" s="737">
        <v>199</v>
      </c>
      <c r="D72" s="737">
        <v>374</v>
      </c>
      <c r="E72" s="216" t="s">
        <v>198</v>
      </c>
      <c r="F72" s="737" t="s">
        <v>198</v>
      </c>
      <c r="G72" s="216" t="s">
        <v>198</v>
      </c>
      <c r="H72" s="216" t="s">
        <v>198</v>
      </c>
      <c r="I72" s="737">
        <v>394</v>
      </c>
      <c r="J72" s="737" t="s">
        <v>198</v>
      </c>
      <c r="K72" s="737" t="s">
        <v>198</v>
      </c>
      <c r="L72" s="737" t="s">
        <v>198</v>
      </c>
      <c r="M72" s="737" t="s">
        <v>198</v>
      </c>
      <c r="N72" s="737" t="s">
        <v>198</v>
      </c>
      <c r="O72" s="216" t="s">
        <v>198</v>
      </c>
      <c r="P72" s="216" t="s">
        <v>198</v>
      </c>
      <c r="Q72" s="216" t="s">
        <v>198</v>
      </c>
      <c r="R72" s="199">
        <f t="shared" si="1"/>
        <v>967</v>
      </c>
    </row>
    <row r="73" spans="1:18" s="214" customFormat="1" ht="9.9499999999999993" customHeight="1" x14ac:dyDescent="0.25">
      <c r="A73" s="736" t="s">
        <v>140</v>
      </c>
      <c r="B73" s="736" t="s">
        <v>21</v>
      </c>
      <c r="C73" s="737" t="s">
        <v>198</v>
      </c>
      <c r="D73" s="737">
        <v>15</v>
      </c>
      <c r="E73" s="216" t="s">
        <v>198</v>
      </c>
      <c r="F73" s="737" t="s">
        <v>198</v>
      </c>
      <c r="G73" s="216" t="s">
        <v>198</v>
      </c>
      <c r="H73" s="216" t="s">
        <v>198</v>
      </c>
      <c r="I73" s="737">
        <v>612</v>
      </c>
      <c r="J73" s="737" t="s">
        <v>198</v>
      </c>
      <c r="K73" s="737" t="s">
        <v>198</v>
      </c>
      <c r="L73" s="737" t="s">
        <v>198</v>
      </c>
      <c r="M73" s="737" t="s">
        <v>198</v>
      </c>
      <c r="N73" s="737" t="s">
        <v>198</v>
      </c>
      <c r="O73" s="216" t="s">
        <v>198</v>
      </c>
      <c r="P73" s="216" t="s">
        <v>198</v>
      </c>
      <c r="Q73" s="216" t="s">
        <v>198</v>
      </c>
      <c r="R73" s="199">
        <f t="shared" si="1"/>
        <v>627</v>
      </c>
    </row>
    <row r="74" spans="1:18" s="214" customFormat="1" ht="9.9499999999999993" customHeight="1" x14ac:dyDescent="0.25">
      <c r="A74" s="738" t="s">
        <v>140</v>
      </c>
      <c r="B74" s="738" t="s">
        <v>22</v>
      </c>
      <c r="C74" s="739" t="s">
        <v>198</v>
      </c>
      <c r="D74" s="739">
        <v>2</v>
      </c>
      <c r="E74" s="225" t="s">
        <v>198</v>
      </c>
      <c r="F74" s="739" t="s">
        <v>198</v>
      </c>
      <c r="G74" s="225" t="s">
        <v>198</v>
      </c>
      <c r="H74" s="225" t="s">
        <v>198</v>
      </c>
      <c r="I74" s="739">
        <v>117</v>
      </c>
      <c r="J74" s="739" t="s">
        <v>198</v>
      </c>
      <c r="K74" s="739" t="s">
        <v>198</v>
      </c>
      <c r="L74" s="739" t="s">
        <v>198</v>
      </c>
      <c r="M74" s="739" t="s">
        <v>198</v>
      </c>
      <c r="N74" s="739" t="s">
        <v>198</v>
      </c>
      <c r="O74" s="225" t="s">
        <v>198</v>
      </c>
      <c r="P74" s="225" t="s">
        <v>198</v>
      </c>
      <c r="Q74" s="225" t="s">
        <v>198</v>
      </c>
      <c r="R74" s="227">
        <f t="shared" si="1"/>
        <v>119</v>
      </c>
    </row>
    <row r="75" spans="1:18" s="214" customFormat="1" ht="9.9499999999999993" customHeight="1" x14ac:dyDescent="0.25">
      <c r="A75" s="736"/>
      <c r="B75" s="736"/>
      <c r="C75" s="737"/>
      <c r="D75" s="737"/>
      <c r="E75" s="216"/>
      <c r="F75" s="737"/>
      <c r="G75" s="216"/>
      <c r="H75" s="216"/>
      <c r="I75" s="737"/>
      <c r="J75" s="737"/>
      <c r="K75" s="737"/>
      <c r="L75" s="737"/>
      <c r="M75" s="737"/>
      <c r="N75" s="737"/>
      <c r="O75" s="216"/>
      <c r="P75" s="216"/>
      <c r="Q75" s="216"/>
      <c r="R75" s="199"/>
    </row>
    <row r="76" spans="1:18" s="214" customFormat="1" ht="9.9499999999999993" customHeight="1" x14ac:dyDescent="0.25">
      <c r="A76" s="736" t="s">
        <v>121</v>
      </c>
      <c r="B76" s="736" t="s">
        <v>21</v>
      </c>
      <c r="C76" s="737">
        <v>13</v>
      </c>
      <c r="D76" s="737">
        <v>881</v>
      </c>
      <c r="E76" s="216" t="s">
        <v>198</v>
      </c>
      <c r="F76" s="737" t="s">
        <v>198</v>
      </c>
      <c r="G76" s="216" t="s">
        <v>198</v>
      </c>
      <c r="H76" s="216" t="s">
        <v>198</v>
      </c>
      <c r="I76" s="737" t="s">
        <v>198</v>
      </c>
      <c r="J76" s="737" t="s">
        <v>198</v>
      </c>
      <c r="K76" s="737" t="s">
        <v>198</v>
      </c>
      <c r="L76" s="737" t="s">
        <v>198</v>
      </c>
      <c r="M76" s="737" t="s">
        <v>198</v>
      </c>
      <c r="N76" s="737" t="s">
        <v>198</v>
      </c>
      <c r="O76" s="216" t="s">
        <v>198</v>
      </c>
      <c r="P76" s="216" t="s">
        <v>198</v>
      </c>
      <c r="Q76" s="216" t="s">
        <v>198</v>
      </c>
      <c r="R76" s="199">
        <f t="shared" si="1"/>
        <v>894</v>
      </c>
    </row>
    <row r="77" spans="1:18" s="214" customFormat="1" ht="9.9499999999999993" customHeight="1" x14ac:dyDescent="0.25">
      <c r="A77" s="736" t="s">
        <v>121</v>
      </c>
      <c r="B77" s="736" t="s">
        <v>22</v>
      </c>
      <c r="C77" s="737">
        <v>12</v>
      </c>
      <c r="D77" s="737">
        <v>184</v>
      </c>
      <c r="E77" s="216" t="s">
        <v>198</v>
      </c>
      <c r="F77" s="737" t="s">
        <v>198</v>
      </c>
      <c r="G77" s="216" t="s">
        <v>198</v>
      </c>
      <c r="H77" s="216" t="s">
        <v>198</v>
      </c>
      <c r="I77" s="737" t="s">
        <v>198</v>
      </c>
      <c r="J77" s="737" t="s">
        <v>198</v>
      </c>
      <c r="K77" s="737" t="s">
        <v>198</v>
      </c>
      <c r="L77" s="737" t="s">
        <v>198</v>
      </c>
      <c r="M77" s="737" t="s">
        <v>198</v>
      </c>
      <c r="N77" s="737" t="s">
        <v>198</v>
      </c>
      <c r="O77" s="216" t="s">
        <v>198</v>
      </c>
      <c r="P77" s="216" t="s">
        <v>198</v>
      </c>
      <c r="Q77" s="216" t="s">
        <v>198</v>
      </c>
      <c r="R77" s="199">
        <f t="shared" si="1"/>
        <v>196</v>
      </c>
    </row>
    <row r="78" spans="1:18" s="214" customFormat="1" ht="9.9499999999999993" customHeight="1" x14ac:dyDescent="0.25">
      <c r="A78" s="736" t="s">
        <v>141</v>
      </c>
      <c r="B78" s="736" t="s">
        <v>21</v>
      </c>
      <c r="C78" s="737">
        <v>12</v>
      </c>
      <c r="D78" s="737">
        <v>14</v>
      </c>
      <c r="E78" s="216" t="s">
        <v>198</v>
      </c>
      <c r="F78" s="737" t="s">
        <v>198</v>
      </c>
      <c r="G78" s="216" t="s">
        <v>198</v>
      </c>
      <c r="H78" s="216" t="s">
        <v>198</v>
      </c>
      <c r="I78" s="737" t="s">
        <v>198</v>
      </c>
      <c r="J78" s="737" t="s">
        <v>198</v>
      </c>
      <c r="K78" s="737" t="s">
        <v>198</v>
      </c>
      <c r="L78" s="737" t="s">
        <v>198</v>
      </c>
      <c r="M78" s="737" t="s">
        <v>198</v>
      </c>
      <c r="N78" s="737" t="s">
        <v>198</v>
      </c>
      <c r="O78" s="216" t="s">
        <v>198</v>
      </c>
      <c r="P78" s="216" t="s">
        <v>198</v>
      </c>
      <c r="Q78" s="216" t="s">
        <v>198</v>
      </c>
      <c r="R78" s="199">
        <f t="shared" si="1"/>
        <v>26</v>
      </c>
    </row>
    <row r="79" spans="1:18" s="214" customFormat="1" ht="9.9499999999999993" customHeight="1" x14ac:dyDescent="0.25">
      <c r="A79" s="736" t="s">
        <v>141</v>
      </c>
      <c r="B79" s="736" t="s">
        <v>22</v>
      </c>
      <c r="C79" s="737">
        <v>15</v>
      </c>
      <c r="D79" s="737">
        <v>6</v>
      </c>
      <c r="E79" s="216" t="s">
        <v>198</v>
      </c>
      <c r="F79" s="737" t="s">
        <v>198</v>
      </c>
      <c r="G79" s="216" t="s">
        <v>198</v>
      </c>
      <c r="H79" s="216" t="s">
        <v>198</v>
      </c>
      <c r="I79" s="737" t="s">
        <v>198</v>
      </c>
      <c r="J79" s="737" t="s">
        <v>198</v>
      </c>
      <c r="K79" s="737" t="s">
        <v>198</v>
      </c>
      <c r="L79" s="737" t="s">
        <v>198</v>
      </c>
      <c r="M79" s="737" t="s">
        <v>198</v>
      </c>
      <c r="N79" s="737" t="s">
        <v>198</v>
      </c>
      <c r="O79" s="216" t="s">
        <v>198</v>
      </c>
      <c r="P79" s="216" t="s">
        <v>198</v>
      </c>
      <c r="Q79" s="216" t="s">
        <v>198</v>
      </c>
      <c r="R79" s="199">
        <f t="shared" si="1"/>
        <v>21</v>
      </c>
    </row>
    <row r="80" spans="1:18" s="214" customFormat="1" ht="9.9499999999999993" customHeight="1" x14ac:dyDescent="0.25">
      <c r="A80" s="736" t="s">
        <v>195</v>
      </c>
      <c r="B80" s="736" t="s">
        <v>21</v>
      </c>
      <c r="C80" s="737" t="s">
        <v>198</v>
      </c>
      <c r="D80" s="737">
        <v>1</v>
      </c>
      <c r="E80" s="216" t="s">
        <v>198</v>
      </c>
      <c r="F80" s="737" t="s">
        <v>198</v>
      </c>
      <c r="G80" s="216" t="s">
        <v>198</v>
      </c>
      <c r="H80" s="216" t="s">
        <v>198</v>
      </c>
      <c r="I80" s="737" t="s">
        <v>198</v>
      </c>
      <c r="J80" s="737" t="s">
        <v>198</v>
      </c>
      <c r="K80" s="737" t="s">
        <v>198</v>
      </c>
      <c r="L80" s="737" t="s">
        <v>198</v>
      </c>
      <c r="M80" s="737" t="s">
        <v>198</v>
      </c>
      <c r="N80" s="737" t="s">
        <v>198</v>
      </c>
      <c r="O80" s="216" t="s">
        <v>198</v>
      </c>
      <c r="P80" s="216" t="s">
        <v>198</v>
      </c>
      <c r="Q80" s="216" t="s">
        <v>198</v>
      </c>
      <c r="R80" s="199">
        <f t="shared" si="1"/>
        <v>1</v>
      </c>
    </row>
    <row r="81" spans="1:18" s="214" customFormat="1" ht="9.9499999999999993" customHeight="1" x14ac:dyDescent="0.25">
      <c r="A81" s="736" t="s">
        <v>195</v>
      </c>
      <c r="B81" s="736" t="s">
        <v>22</v>
      </c>
      <c r="C81" s="737" t="s">
        <v>198</v>
      </c>
      <c r="D81" s="737" t="s">
        <v>198</v>
      </c>
      <c r="E81" s="216" t="s">
        <v>198</v>
      </c>
      <c r="F81" s="737" t="s">
        <v>198</v>
      </c>
      <c r="G81" s="216" t="s">
        <v>198</v>
      </c>
      <c r="H81" s="216" t="s">
        <v>198</v>
      </c>
      <c r="I81" s="737" t="s">
        <v>198</v>
      </c>
      <c r="J81" s="737" t="s">
        <v>198</v>
      </c>
      <c r="K81" s="737" t="s">
        <v>198</v>
      </c>
      <c r="L81" s="737" t="s">
        <v>198</v>
      </c>
      <c r="M81" s="737" t="s">
        <v>198</v>
      </c>
      <c r="N81" s="737" t="s">
        <v>198</v>
      </c>
      <c r="O81" s="216" t="s">
        <v>198</v>
      </c>
      <c r="P81" s="216" t="s">
        <v>198</v>
      </c>
      <c r="Q81" s="216" t="s">
        <v>198</v>
      </c>
      <c r="R81" s="199">
        <f t="shared" si="1"/>
        <v>0</v>
      </c>
    </row>
    <row r="82" spans="1:18" s="214" customFormat="1" ht="9.9499999999999993" customHeight="1" x14ac:dyDescent="0.25">
      <c r="A82" s="736" t="s">
        <v>63</v>
      </c>
      <c r="B82" s="736" t="s">
        <v>21</v>
      </c>
      <c r="C82" s="737" t="s">
        <v>198</v>
      </c>
      <c r="D82" s="737">
        <v>4</v>
      </c>
      <c r="E82" s="216" t="s">
        <v>198</v>
      </c>
      <c r="F82" s="737" t="s">
        <v>198</v>
      </c>
      <c r="G82" s="216" t="s">
        <v>198</v>
      </c>
      <c r="H82" s="216" t="s">
        <v>198</v>
      </c>
      <c r="I82" s="737" t="s">
        <v>198</v>
      </c>
      <c r="J82" s="737" t="s">
        <v>198</v>
      </c>
      <c r="K82" s="737" t="s">
        <v>198</v>
      </c>
      <c r="L82" s="737" t="s">
        <v>198</v>
      </c>
      <c r="M82" s="737" t="s">
        <v>198</v>
      </c>
      <c r="N82" s="737" t="s">
        <v>198</v>
      </c>
      <c r="O82" s="216" t="s">
        <v>198</v>
      </c>
      <c r="P82" s="216" t="s">
        <v>198</v>
      </c>
      <c r="Q82" s="216" t="s">
        <v>198</v>
      </c>
      <c r="R82" s="199">
        <f t="shared" si="1"/>
        <v>4</v>
      </c>
    </row>
    <row r="83" spans="1:18" s="214" customFormat="1" ht="9.9499999999999993" customHeight="1" x14ac:dyDescent="0.25">
      <c r="A83" s="736" t="s">
        <v>63</v>
      </c>
      <c r="B83" s="736" t="s">
        <v>22</v>
      </c>
      <c r="C83" s="737" t="s">
        <v>198</v>
      </c>
      <c r="D83" s="737">
        <v>1</v>
      </c>
      <c r="E83" s="216" t="s">
        <v>198</v>
      </c>
      <c r="F83" s="737" t="s">
        <v>198</v>
      </c>
      <c r="G83" s="216" t="s">
        <v>198</v>
      </c>
      <c r="H83" s="216" t="s">
        <v>198</v>
      </c>
      <c r="I83" s="737" t="s">
        <v>198</v>
      </c>
      <c r="J83" s="737" t="s">
        <v>198</v>
      </c>
      <c r="K83" s="737" t="s">
        <v>198</v>
      </c>
      <c r="L83" s="737" t="s">
        <v>198</v>
      </c>
      <c r="M83" s="737" t="s">
        <v>198</v>
      </c>
      <c r="N83" s="737" t="s">
        <v>198</v>
      </c>
      <c r="O83" s="216" t="s">
        <v>198</v>
      </c>
      <c r="P83" s="216" t="s">
        <v>198</v>
      </c>
      <c r="Q83" s="216" t="s">
        <v>198</v>
      </c>
      <c r="R83" s="199">
        <f t="shared" si="1"/>
        <v>1</v>
      </c>
    </row>
    <row r="84" spans="1:18" s="214" customFormat="1" ht="9.9499999999999993" customHeight="1" x14ac:dyDescent="0.25">
      <c r="A84" s="736" t="s">
        <v>189</v>
      </c>
      <c r="B84" s="736" t="s">
        <v>21</v>
      </c>
      <c r="C84" s="737" t="s">
        <v>198</v>
      </c>
      <c r="D84" s="737">
        <v>3</v>
      </c>
      <c r="E84" s="216" t="s">
        <v>198</v>
      </c>
      <c r="F84" s="737" t="s">
        <v>198</v>
      </c>
      <c r="G84" s="216" t="s">
        <v>198</v>
      </c>
      <c r="H84" s="216" t="s">
        <v>198</v>
      </c>
      <c r="I84" s="737" t="s">
        <v>198</v>
      </c>
      <c r="J84" s="737" t="s">
        <v>198</v>
      </c>
      <c r="K84" s="737" t="s">
        <v>198</v>
      </c>
      <c r="L84" s="737" t="s">
        <v>198</v>
      </c>
      <c r="M84" s="737" t="s">
        <v>198</v>
      </c>
      <c r="N84" s="737" t="s">
        <v>198</v>
      </c>
      <c r="O84" s="216" t="s">
        <v>198</v>
      </c>
      <c r="P84" s="216" t="s">
        <v>198</v>
      </c>
      <c r="Q84" s="216" t="s">
        <v>198</v>
      </c>
      <c r="R84" s="199">
        <f t="shared" si="1"/>
        <v>3</v>
      </c>
    </row>
    <row r="85" spans="1:18" s="214" customFormat="1" ht="9.9499999999999993" customHeight="1" x14ac:dyDescent="0.25">
      <c r="A85" s="736" t="s">
        <v>189</v>
      </c>
      <c r="B85" s="736" t="s">
        <v>22</v>
      </c>
      <c r="C85" s="737" t="s">
        <v>198</v>
      </c>
      <c r="D85" s="737" t="s">
        <v>198</v>
      </c>
      <c r="E85" s="216" t="s">
        <v>198</v>
      </c>
      <c r="F85" s="737" t="s">
        <v>198</v>
      </c>
      <c r="G85" s="216" t="s">
        <v>198</v>
      </c>
      <c r="H85" s="216" t="s">
        <v>198</v>
      </c>
      <c r="I85" s="737" t="s">
        <v>198</v>
      </c>
      <c r="J85" s="737" t="s">
        <v>198</v>
      </c>
      <c r="K85" s="737" t="s">
        <v>198</v>
      </c>
      <c r="L85" s="737" t="s">
        <v>198</v>
      </c>
      <c r="M85" s="737" t="s">
        <v>198</v>
      </c>
      <c r="N85" s="737" t="s">
        <v>198</v>
      </c>
      <c r="O85" s="216" t="s">
        <v>198</v>
      </c>
      <c r="P85" s="216" t="s">
        <v>198</v>
      </c>
      <c r="Q85" s="216" t="s">
        <v>198</v>
      </c>
      <c r="R85" s="199">
        <f t="shared" si="1"/>
        <v>0</v>
      </c>
    </row>
    <row r="86" spans="1:18" s="214" customFormat="1" ht="9.9499999999999993" customHeight="1" x14ac:dyDescent="0.25">
      <c r="A86" s="736" t="s">
        <v>108</v>
      </c>
      <c r="B86" s="736" t="s">
        <v>21</v>
      </c>
      <c r="C86" s="737" t="s">
        <v>198</v>
      </c>
      <c r="D86" s="737">
        <v>4</v>
      </c>
      <c r="E86" s="216" t="s">
        <v>198</v>
      </c>
      <c r="F86" s="737" t="s">
        <v>198</v>
      </c>
      <c r="G86" s="216" t="s">
        <v>198</v>
      </c>
      <c r="H86" s="216" t="s">
        <v>198</v>
      </c>
      <c r="I86" s="737" t="s">
        <v>198</v>
      </c>
      <c r="J86" s="737" t="s">
        <v>198</v>
      </c>
      <c r="K86" s="737" t="s">
        <v>198</v>
      </c>
      <c r="L86" s="737" t="s">
        <v>198</v>
      </c>
      <c r="M86" s="737" t="s">
        <v>198</v>
      </c>
      <c r="N86" s="737" t="s">
        <v>198</v>
      </c>
      <c r="O86" s="216" t="s">
        <v>198</v>
      </c>
      <c r="P86" s="216" t="s">
        <v>198</v>
      </c>
      <c r="Q86" s="216" t="s">
        <v>198</v>
      </c>
      <c r="R86" s="199">
        <f t="shared" si="1"/>
        <v>4</v>
      </c>
    </row>
    <row r="87" spans="1:18" s="214" customFormat="1" ht="9.9499999999999993" customHeight="1" x14ac:dyDescent="0.25">
      <c r="A87" s="736" t="s">
        <v>108</v>
      </c>
      <c r="B87" s="736" t="s">
        <v>22</v>
      </c>
      <c r="C87" s="737" t="s">
        <v>198</v>
      </c>
      <c r="D87" s="737" t="s">
        <v>198</v>
      </c>
      <c r="E87" s="216" t="s">
        <v>198</v>
      </c>
      <c r="F87" s="737" t="s">
        <v>198</v>
      </c>
      <c r="G87" s="216" t="s">
        <v>198</v>
      </c>
      <c r="H87" s="216" t="s">
        <v>198</v>
      </c>
      <c r="I87" s="737" t="s">
        <v>198</v>
      </c>
      <c r="J87" s="737" t="s">
        <v>198</v>
      </c>
      <c r="K87" s="737" t="s">
        <v>198</v>
      </c>
      <c r="L87" s="737" t="s">
        <v>198</v>
      </c>
      <c r="M87" s="737" t="s">
        <v>198</v>
      </c>
      <c r="N87" s="737" t="s">
        <v>198</v>
      </c>
      <c r="O87" s="216" t="s">
        <v>198</v>
      </c>
      <c r="P87" s="216" t="s">
        <v>198</v>
      </c>
      <c r="Q87" s="216" t="s">
        <v>198</v>
      </c>
      <c r="R87" s="199">
        <f t="shared" si="1"/>
        <v>0</v>
      </c>
    </row>
    <row r="88" spans="1:18" s="214" customFormat="1" ht="9.9499999999999993" customHeight="1" x14ac:dyDescent="0.25">
      <c r="A88" s="736" t="s">
        <v>109</v>
      </c>
      <c r="B88" s="736" t="s">
        <v>21</v>
      </c>
      <c r="C88" s="737" t="s">
        <v>198</v>
      </c>
      <c r="D88" s="737" t="s">
        <v>198</v>
      </c>
      <c r="E88" s="216" t="s">
        <v>198</v>
      </c>
      <c r="F88" s="737" t="s">
        <v>198</v>
      </c>
      <c r="G88" s="216" t="s">
        <v>198</v>
      </c>
      <c r="H88" s="216" t="s">
        <v>198</v>
      </c>
      <c r="I88" s="737" t="s">
        <v>198</v>
      </c>
      <c r="J88" s="737">
        <v>2</v>
      </c>
      <c r="K88" s="737" t="s">
        <v>198</v>
      </c>
      <c r="L88" s="737" t="s">
        <v>198</v>
      </c>
      <c r="M88" s="737" t="s">
        <v>198</v>
      </c>
      <c r="N88" s="737" t="s">
        <v>198</v>
      </c>
      <c r="O88" s="216" t="s">
        <v>198</v>
      </c>
      <c r="P88" s="216" t="s">
        <v>198</v>
      </c>
      <c r="Q88" s="216" t="s">
        <v>198</v>
      </c>
      <c r="R88" s="199">
        <f t="shared" si="1"/>
        <v>2</v>
      </c>
    </row>
    <row r="89" spans="1:18" s="214" customFormat="1" ht="9.9499999999999993" customHeight="1" x14ac:dyDescent="0.25">
      <c r="A89" s="736" t="s">
        <v>109</v>
      </c>
      <c r="B89" s="736" t="s">
        <v>22</v>
      </c>
      <c r="C89" s="737" t="s">
        <v>198</v>
      </c>
      <c r="D89" s="737" t="s">
        <v>198</v>
      </c>
      <c r="E89" s="216" t="s">
        <v>198</v>
      </c>
      <c r="F89" s="737" t="s">
        <v>198</v>
      </c>
      <c r="G89" s="216" t="s">
        <v>198</v>
      </c>
      <c r="H89" s="216" t="s">
        <v>198</v>
      </c>
      <c r="I89" s="737" t="s">
        <v>198</v>
      </c>
      <c r="J89" s="737" t="s">
        <v>198</v>
      </c>
      <c r="K89" s="737" t="s">
        <v>198</v>
      </c>
      <c r="L89" s="737" t="s">
        <v>198</v>
      </c>
      <c r="M89" s="737" t="s">
        <v>198</v>
      </c>
      <c r="N89" s="737" t="s">
        <v>198</v>
      </c>
      <c r="O89" s="216" t="s">
        <v>198</v>
      </c>
      <c r="P89" s="216" t="s">
        <v>198</v>
      </c>
      <c r="Q89" s="216" t="s">
        <v>198</v>
      </c>
      <c r="R89" s="199">
        <f t="shared" si="1"/>
        <v>0</v>
      </c>
    </row>
    <row r="90" spans="1:18" s="214" customFormat="1" ht="9.9499999999999993" customHeight="1" x14ac:dyDescent="0.25">
      <c r="A90" s="736" t="s">
        <v>110</v>
      </c>
      <c r="B90" s="736" t="s">
        <v>21</v>
      </c>
      <c r="C90" s="737" t="s">
        <v>198</v>
      </c>
      <c r="D90" s="737" t="s">
        <v>198</v>
      </c>
      <c r="E90" s="216" t="s">
        <v>198</v>
      </c>
      <c r="F90" s="737" t="s">
        <v>198</v>
      </c>
      <c r="G90" s="216" t="s">
        <v>198</v>
      </c>
      <c r="H90" s="216" t="s">
        <v>198</v>
      </c>
      <c r="I90" s="737" t="s">
        <v>198</v>
      </c>
      <c r="J90" s="737">
        <v>2</v>
      </c>
      <c r="K90" s="737" t="s">
        <v>198</v>
      </c>
      <c r="L90" s="737" t="s">
        <v>198</v>
      </c>
      <c r="M90" s="737" t="s">
        <v>198</v>
      </c>
      <c r="N90" s="737" t="s">
        <v>198</v>
      </c>
      <c r="O90" s="216" t="s">
        <v>198</v>
      </c>
      <c r="P90" s="216" t="s">
        <v>198</v>
      </c>
      <c r="Q90" s="216" t="s">
        <v>198</v>
      </c>
      <c r="R90" s="199">
        <f t="shared" si="1"/>
        <v>2</v>
      </c>
    </row>
    <row r="91" spans="1:18" s="214" customFormat="1" ht="9.9499999999999993" customHeight="1" x14ac:dyDescent="0.25">
      <c r="A91" s="738" t="s">
        <v>110</v>
      </c>
      <c r="B91" s="738" t="s">
        <v>22</v>
      </c>
      <c r="C91" s="739" t="s">
        <v>198</v>
      </c>
      <c r="D91" s="739" t="s">
        <v>198</v>
      </c>
      <c r="E91" s="225" t="s">
        <v>198</v>
      </c>
      <c r="F91" s="739" t="s">
        <v>198</v>
      </c>
      <c r="G91" s="225" t="s">
        <v>198</v>
      </c>
      <c r="H91" s="225" t="s">
        <v>198</v>
      </c>
      <c r="I91" s="739" t="s">
        <v>198</v>
      </c>
      <c r="J91" s="739" t="s">
        <v>198</v>
      </c>
      <c r="K91" s="739" t="s">
        <v>198</v>
      </c>
      <c r="L91" s="739" t="s">
        <v>198</v>
      </c>
      <c r="M91" s="739" t="s">
        <v>198</v>
      </c>
      <c r="N91" s="739" t="s">
        <v>198</v>
      </c>
      <c r="O91" s="225" t="s">
        <v>198</v>
      </c>
      <c r="P91" s="225" t="s">
        <v>198</v>
      </c>
      <c r="Q91" s="225" t="s">
        <v>198</v>
      </c>
      <c r="R91" s="227">
        <f t="shared" si="1"/>
        <v>0</v>
      </c>
    </row>
    <row r="92" spans="1:18" s="214" customFormat="1" ht="9.9499999999999993" customHeight="1" x14ac:dyDescent="0.25">
      <c r="A92" s="740"/>
      <c r="B92" s="740"/>
      <c r="C92" s="741"/>
      <c r="D92" s="741"/>
      <c r="E92" s="173"/>
      <c r="F92" s="741"/>
      <c r="G92" s="173"/>
      <c r="H92" s="173"/>
      <c r="I92" s="741"/>
      <c r="J92" s="741"/>
      <c r="K92" s="741"/>
      <c r="L92" s="741"/>
      <c r="M92" s="741"/>
      <c r="N92" s="741"/>
      <c r="O92" s="173"/>
      <c r="P92" s="173"/>
      <c r="Q92" s="173"/>
      <c r="R92" s="742"/>
    </row>
    <row r="93" spans="1:18" s="214" customFormat="1" ht="9.9499999999999993" customHeight="1" x14ac:dyDescent="0.25">
      <c r="A93" s="736" t="s">
        <v>142</v>
      </c>
      <c r="B93" s="736" t="s">
        <v>21</v>
      </c>
      <c r="C93" s="737" t="s">
        <v>198</v>
      </c>
      <c r="D93" s="737">
        <v>150</v>
      </c>
      <c r="E93" s="216" t="s">
        <v>198</v>
      </c>
      <c r="F93" s="737">
        <v>106</v>
      </c>
      <c r="G93" s="216" t="s">
        <v>198</v>
      </c>
      <c r="H93" s="216" t="s">
        <v>198</v>
      </c>
      <c r="I93" s="737" t="s">
        <v>198</v>
      </c>
      <c r="J93" s="737" t="s">
        <v>198</v>
      </c>
      <c r="K93" s="737" t="s">
        <v>198</v>
      </c>
      <c r="L93" s="737" t="s">
        <v>198</v>
      </c>
      <c r="M93" s="737" t="s">
        <v>198</v>
      </c>
      <c r="N93" s="737">
        <v>5</v>
      </c>
      <c r="O93" s="216" t="s">
        <v>198</v>
      </c>
      <c r="P93" s="216" t="s">
        <v>198</v>
      </c>
      <c r="Q93" s="216" t="s">
        <v>198</v>
      </c>
      <c r="R93" s="199">
        <f t="shared" si="1"/>
        <v>261</v>
      </c>
    </row>
    <row r="94" spans="1:18" s="214" customFormat="1" ht="9.9499999999999993" customHeight="1" x14ac:dyDescent="0.25">
      <c r="A94" s="738" t="s">
        <v>142</v>
      </c>
      <c r="B94" s="738" t="s">
        <v>22</v>
      </c>
      <c r="C94" s="739" t="s">
        <v>198</v>
      </c>
      <c r="D94" s="739">
        <v>75</v>
      </c>
      <c r="E94" s="225" t="s">
        <v>198</v>
      </c>
      <c r="F94" s="739">
        <v>18</v>
      </c>
      <c r="G94" s="225" t="s">
        <v>198</v>
      </c>
      <c r="H94" s="225" t="s">
        <v>198</v>
      </c>
      <c r="I94" s="739" t="s">
        <v>198</v>
      </c>
      <c r="J94" s="739" t="s">
        <v>198</v>
      </c>
      <c r="K94" s="739" t="s">
        <v>198</v>
      </c>
      <c r="L94" s="739" t="s">
        <v>198</v>
      </c>
      <c r="M94" s="739" t="s">
        <v>198</v>
      </c>
      <c r="N94" s="739" t="s">
        <v>198</v>
      </c>
      <c r="O94" s="225" t="s">
        <v>198</v>
      </c>
      <c r="P94" s="225" t="s">
        <v>198</v>
      </c>
      <c r="Q94" s="225" t="s">
        <v>198</v>
      </c>
      <c r="R94" s="227">
        <f t="shared" si="1"/>
        <v>93</v>
      </c>
    </row>
    <row r="95" spans="1:18" s="214" customFormat="1" ht="9.9499999999999993" customHeight="1" x14ac:dyDescent="0.25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</row>
    <row r="96" spans="1:18" s="302" customFormat="1" ht="9.9499999999999993" customHeight="1" x14ac:dyDescent="0.15">
      <c r="A96" s="649" t="s">
        <v>30</v>
      </c>
      <c r="B96" s="816" t="s">
        <v>21</v>
      </c>
      <c r="C96" s="649">
        <v>389</v>
      </c>
      <c r="D96" s="649">
        <v>0</v>
      </c>
      <c r="E96" s="649">
        <v>0</v>
      </c>
      <c r="F96" s="649">
        <v>0</v>
      </c>
      <c r="G96" s="649">
        <v>0</v>
      </c>
      <c r="H96" s="649">
        <v>0</v>
      </c>
      <c r="I96" s="649">
        <v>0</v>
      </c>
      <c r="J96" s="649">
        <v>0</v>
      </c>
      <c r="K96" s="649">
        <v>0</v>
      </c>
      <c r="L96" s="649">
        <v>11915</v>
      </c>
      <c r="M96" s="649">
        <v>8118</v>
      </c>
      <c r="N96" s="649">
        <v>0</v>
      </c>
      <c r="O96" s="649">
        <v>0</v>
      </c>
      <c r="P96" s="649">
        <v>0</v>
      </c>
      <c r="Q96" s="649">
        <v>0</v>
      </c>
      <c r="R96" s="649">
        <v>20422</v>
      </c>
    </row>
    <row r="97" spans="1:18" s="302" customFormat="1" ht="9.9499999999999993" customHeight="1" x14ac:dyDescent="0.15">
      <c r="A97" s="649"/>
      <c r="B97" s="816" t="s">
        <v>22</v>
      </c>
      <c r="C97" s="649">
        <v>164</v>
      </c>
      <c r="D97" s="649">
        <v>0</v>
      </c>
      <c r="E97" s="649">
        <v>0</v>
      </c>
      <c r="F97" s="649">
        <v>0</v>
      </c>
      <c r="G97" s="649">
        <v>0</v>
      </c>
      <c r="H97" s="649">
        <v>0</v>
      </c>
      <c r="I97" s="649">
        <v>0</v>
      </c>
      <c r="J97" s="649">
        <v>0</v>
      </c>
      <c r="K97" s="649">
        <v>0</v>
      </c>
      <c r="L97" s="649">
        <v>212</v>
      </c>
      <c r="M97" s="649">
        <v>1499</v>
      </c>
      <c r="N97" s="649">
        <v>0</v>
      </c>
      <c r="O97" s="649">
        <v>0</v>
      </c>
      <c r="P97" s="649">
        <v>0</v>
      </c>
      <c r="Q97" s="649">
        <v>0</v>
      </c>
      <c r="R97" s="649">
        <v>1875</v>
      </c>
    </row>
    <row r="98" spans="1:18" s="302" customFormat="1" ht="9.9499999999999993" customHeight="1" x14ac:dyDescent="0.15">
      <c r="A98" s="649" t="s">
        <v>31</v>
      </c>
      <c r="B98" s="816" t="s">
        <v>21</v>
      </c>
      <c r="C98" s="649">
        <v>6017</v>
      </c>
      <c r="D98" s="649">
        <v>56294</v>
      </c>
      <c r="E98" s="649">
        <v>0</v>
      </c>
      <c r="F98" s="649">
        <v>0</v>
      </c>
      <c r="G98" s="649">
        <v>0</v>
      </c>
      <c r="H98" s="649">
        <v>0</v>
      </c>
      <c r="I98" s="649">
        <v>76083</v>
      </c>
      <c r="J98" s="649">
        <v>445798</v>
      </c>
      <c r="K98" s="649">
        <v>0</v>
      </c>
      <c r="L98" s="649">
        <v>0</v>
      </c>
      <c r="M98" s="649">
        <v>0</v>
      </c>
      <c r="N98" s="649">
        <v>0</v>
      </c>
      <c r="O98" s="649">
        <v>0</v>
      </c>
      <c r="P98" s="649">
        <v>0</v>
      </c>
      <c r="Q98" s="649">
        <v>0</v>
      </c>
      <c r="R98" s="649">
        <v>584192</v>
      </c>
    </row>
    <row r="99" spans="1:18" s="302" customFormat="1" ht="9.9499999999999993" customHeight="1" x14ac:dyDescent="0.15">
      <c r="A99" s="649"/>
      <c r="B99" s="816" t="s">
        <v>22</v>
      </c>
      <c r="C99" s="649">
        <v>5958</v>
      </c>
      <c r="D99" s="649">
        <v>47401</v>
      </c>
      <c r="E99" s="649">
        <v>0</v>
      </c>
      <c r="F99" s="649">
        <v>0</v>
      </c>
      <c r="G99" s="649">
        <v>0</v>
      </c>
      <c r="H99" s="649">
        <v>0</v>
      </c>
      <c r="I99" s="649">
        <v>29531</v>
      </c>
      <c r="J99" s="649">
        <v>96249</v>
      </c>
      <c r="K99" s="649">
        <v>29504</v>
      </c>
      <c r="L99" s="649">
        <v>0</v>
      </c>
      <c r="M99" s="649">
        <v>0</v>
      </c>
      <c r="N99" s="649">
        <v>0</v>
      </c>
      <c r="O99" s="649">
        <v>0</v>
      </c>
      <c r="P99" s="649">
        <v>0</v>
      </c>
      <c r="Q99" s="649">
        <v>0</v>
      </c>
      <c r="R99" s="649">
        <v>208643</v>
      </c>
    </row>
    <row r="100" spans="1:18" s="302" customFormat="1" ht="9.9499999999999993" customHeight="1" x14ac:dyDescent="0.15">
      <c r="A100" s="649" t="s">
        <v>32</v>
      </c>
      <c r="B100" s="816" t="s">
        <v>21</v>
      </c>
      <c r="C100" s="649">
        <v>1430</v>
      </c>
      <c r="D100" s="649">
        <v>56187</v>
      </c>
      <c r="E100" s="649">
        <v>0</v>
      </c>
      <c r="F100" s="649">
        <v>0</v>
      </c>
      <c r="G100" s="649">
        <v>0</v>
      </c>
      <c r="H100" s="649">
        <v>0</v>
      </c>
      <c r="I100" s="649">
        <v>2432</v>
      </c>
      <c r="J100" s="649">
        <v>2</v>
      </c>
      <c r="K100" s="649">
        <v>0</v>
      </c>
      <c r="L100" s="649">
        <v>0</v>
      </c>
      <c r="M100" s="649">
        <v>0</v>
      </c>
      <c r="N100" s="649">
        <v>0</v>
      </c>
      <c r="O100" s="649">
        <v>0</v>
      </c>
      <c r="P100" s="649">
        <v>0</v>
      </c>
      <c r="Q100" s="649">
        <v>0</v>
      </c>
      <c r="R100" s="649">
        <v>60051</v>
      </c>
    </row>
    <row r="101" spans="1:18" s="302" customFormat="1" ht="9.9499999999999993" customHeight="1" x14ac:dyDescent="0.15">
      <c r="A101" s="649"/>
      <c r="B101" s="816" t="s">
        <v>22</v>
      </c>
      <c r="C101" s="649">
        <v>783</v>
      </c>
      <c r="D101" s="649">
        <v>26584</v>
      </c>
      <c r="E101" s="649">
        <v>0</v>
      </c>
      <c r="F101" s="649">
        <v>0</v>
      </c>
      <c r="G101" s="649">
        <v>0</v>
      </c>
      <c r="H101" s="649">
        <v>0</v>
      </c>
      <c r="I101" s="649">
        <v>909</v>
      </c>
      <c r="J101" s="649">
        <v>0</v>
      </c>
      <c r="K101" s="649">
        <v>0</v>
      </c>
      <c r="L101" s="649">
        <v>0</v>
      </c>
      <c r="M101" s="649">
        <v>0</v>
      </c>
      <c r="N101" s="649">
        <v>0</v>
      </c>
      <c r="O101" s="649">
        <v>0</v>
      </c>
      <c r="P101" s="649">
        <v>0</v>
      </c>
      <c r="Q101" s="649">
        <v>0</v>
      </c>
      <c r="R101" s="649">
        <v>28276</v>
      </c>
    </row>
    <row r="102" spans="1:18" s="302" customFormat="1" ht="9.9499999999999993" customHeight="1" x14ac:dyDescent="0.15">
      <c r="A102" s="649" t="s">
        <v>33</v>
      </c>
      <c r="B102" s="816" t="s">
        <v>21</v>
      </c>
      <c r="C102" s="649">
        <v>25</v>
      </c>
      <c r="D102" s="649">
        <v>907</v>
      </c>
      <c r="E102" s="649">
        <v>0</v>
      </c>
      <c r="F102" s="649">
        <v>0</v>
      </c>
      <c r="G102" s="649">
        <v>0</v>
      </c>
      <c r="H102" s="649">
        <v>0</v>
      </c>
      <c r="I102" s="649">
        <v>0</v>
      </c>
      <c r="J102" s="649">
        <v>4</v>
      </c>
      <c r="K102" s="649">
        <v>0</v>
      </c>
      <c r="L102" s="649">
        <v>0</v>
      </c>
      <c r="M102" s="649">
        <v>0</v>
      </c>
      <c r="N102" s="649">
        <v>0</v>
      </c>
      <c r="O102" s="649">
        <v>0</v>
      </c>
      <c r="P102" s="649">
        <v>0</v>
      </c>
      <c r="Q102" s="649">
        <v>0</v>
      </c>
      <c r="R102" s="649">
        <v>936</v>
      </c>
    </row>
    <row r="103" spans="1:18" s="302" customFormat="1" ht="9.9499999999999993" customHeight="1" x14ac:dyDescent="0.15">
      <c r="A103" s="649"/>
      <c r="B103" s="816" t="s">
        <v>22</v>
      </c>
      <c r="C103" s="649">
        <v>27</v>
      </c>
      <c r="D103" s="649">
        <v>191</v>
      </c>
      <c r="E103" s="649">
        <v>0</v>
      </c>
      <c r="F103" s="649">
        <v>0</v>
      </c>
      <c r="G103" s="649">
        <v>0</v>
      </c>
      <c r="H103" s="649">
        <v>0</v>
      </c>
      <c r="I103" s="649">
        <v>0</v>
      </c>
      <c r="J103" s="649">
        <v>0</v>
      </c>
      <c r="K103" s="649">
        <v>0</v>
      </c>
      <c r="L103" s="649">
        <v>0</v>
      </c>
      <c r="M103" s="649">
        <v>0</v>
      </c>
      <c r="N103" s="649">
        <v>0</v>
      </c>
      <c r="O103" s="649">
        <v>0</v>
      </c>
      <c r="P103" s="649">
        <v>0</v>
      </c>
      <c r="Q103" s="649">
        <v>0</v>
      </c>
      <c r="R103" s="649">
        <v>218</v>
      </c>
    </row>
    <row r="104" spans="1:18" s="302" customFormat="1" ht="9.9499999999999993" customHeight="1" x14ac:dyDescent="0.15">
      <c r="A104" s="649" t="s">
        <v>34</v>
      </c>
      <c r="B104" s="816" t="s">
        <v>21</v>
      </c>
      <c r="C104" s="649">
        <v>0</v>
      </c>
      <c r="D104" s="649">
        <v>150</v>
      </c>
      <c r="E104" s="649">
        <v>0</v>
      </c>
      <c r="F104" s="649">
        <v>106</v>
      </c>
      <c r="G104" s="649">
        <v>0</v>
      </c>
      <c r="H104" s="649">
        <v>0</v>
      </c>
      <c r="I104" s="649">
        <v>0</v>
      </c>
      <c r="J104" s="649">
        <v>0</v>
      </c>
      <c r="K104" s="649">
        <v>0</v>
      </c>
      <c r="L104" s="649">
        <v>0</v>
      </c>
      <c r="M104" s="649">
        <v>0</v>
      </c>
      <c r="N104" s="649">
        <v>5</v>
      </c>
      <c r="O104" s="649">
        <v>0</v>
      </c>
      <c r="P104" s="649">
        <v>0</v>
      </c>
      <c r="Q104" s="649">
        <v>0</v>
      </c>
      <c r="R104" s="649">
        <v>261</v>
      </c>
    </row>
    <row r="105" spans="1:18" s="302" customFormat="1" ht="9.9499999999999993" customHeight="1" x14ac:dyDescent="0.15">
      <c r="A105" s="649"/>
      <c r="B105" s="816" t="s">
        <v>22</v>
      </c>
      <c r="C105" s="649">
        <v>0</v>
      </c>
      <c r="D105" s="649">
        <v>75</v>
      </c>
      <c r="E105" s="649">
        <v>0</v>
      </c>
      <c r="F105" s="649">
        <v>18</v>
      </c>
      <c r="G105" s="649">
        <v>0</v>
      </c>
      <c r="H105" s="649">
        <v>0</v>
      </c>
      <c r="I105" s="649">
        <v>0</v>
      </c>
      <c r="J105" s="649">
        <v>0</v>
      </c>
      <c r="K105" s="649">
        <v>0</v>
      </c>
      <c r="L105" s="649">
        <v>0</v>
      </c>
      <c r="M105" s="649">
        <v>0</v>
      </c>
      <c r="N105" s="649">
        <v>0</v>
      </c>
      <c r="O105" s="649">
        <v>0</v>
      </c>
      <c r="P105" s="649">
        <v>0</v>
      </c>
      <c r="Q105" s="649">
        <v>0</v>
      </c>
      <c r="R105" s="649">
        <v>93</v>
      </c>
    </row>
    <row r="106" spans="1:18" s="302" customFormat="1" ht="11.25" customHeight="1" x14ac:dyDescent="0.15">
      <c r="A106" s="354" t="s">
        <v>35</v>
      </c>
      <c r="B106" s="817" t="s">
        <v>21</v>
      </c>
      <c r="C106" s="650">
        <v>7861</v>
      </c>
      <c r="D106" s="650">
        <v>113538</v>
      </c>
      <c r="E106" s="650">
        <v>0</v>
      </c>
      <c r="F106" s="650">
        <v>106</v>
      </c>
      <c r="G106" s="650">
        <v>0</v>
      </c>
      <c r="H106" s="650">
        <v>0</v>
      </c>
      <c r="I106" s="650">
        <v>78515</v>
      </c>
      <c r="J106" s="650">
        <v>445804</v>
      </c>
      <c r="K106" s="650">
        <v>0</v>
      </c>
      <c r="L106" s="650">
        <v>11915</v>
      </c>
      <c r="M106" s="650">
        <v>8118</v>
      </c>
      <c r="N106" s="650">
        <v>5</v>
      </c>
      <c r="O106" s="650">
        <v>0</v>
      </c>
      <c r="P106" s="650">
        <v>0</v>
      </c>
      <c r="Q106" s="650">
        <v>0</v>
      </c>
      <c r="R106" s="650">
        <v>665862</v>
      </c>
    </row>
    <row r="107" spans="1:18" s="302" customFormat="1" ht="11.25" customHeight="1" x14ac:dyDescent="0.15">
      <c r="A107" s="351"/>
      <c r="B107" s="818" t="s">
        <v>22</v>
      </c>
      <c r="C107" s="651">
        <v>6932</v>
      </c>
      <c r="D107" s="651">
        <v>74251</v>
      </c>
      <c r="E107" s="651">
        <v>0</v>
      </c>
      <c r="F107" s="651">
        <v>18</v>
      </c>
      <c r="G107" s="651">
        <v>0</v>
      </c>
      <c r="H107" s="651">
        <v>0</v>
      </c>
      <c r="I107" s="651">
        <v>30440</v>
      </c>
      <c r="J107" s="651">
        <v>96249</v>
      </c>
      <c r="K107" s="651">
        <v>29504</v>
      </c>
      <c r="L107" s="651">
        <v>212</v>
      </c>
      <c r="M107" s="651">
        <v>1499</v>
      </c>
      <c r="N107" s="651">
        <v>0</v>
      </c>
      <c r="O107" s="651">
        <v>0</v>
      </c>
      <c r="P107" s="651">
        <v>0</v>
      </c>
      <c r="Q107" s="651">
        <v>0</v>
      </c>
      <c r="R107" s="651">
        <v>239105</v>
      </c>
    </row>
    <row r="108" spans="1:18" s="302" customFormat="1" ht="12" customHeight="1" x14ac:dyDescent="0.15">
      <c r="A108" s="301"/>
      <c r="B108" s="489"/>
      <c r="C108" s="301"/>
      <c r="D108" s="301"/>
      <c r="E108" s="301"/>
      <c r="F108" s="301"/>
      <c r="G108" s="301"/>
      <c r="H108" s="301"/>
      <c r="I108" s="301"/>
      <c r="J108" s="301"/>
      <c r="K108" s="301"/>
      <c r="L108" s="301"/>
      <c r="M108" s="301"/>
      <c r="N108" s="301"/>
      <c r="O108" s="301"/>
      <c r="P108" s="301"/>
      <c r="Q108" s="301"/>
      <c r="R108" s="301"/>
    </row>
    <row r="109" spans="1:18" s="302" customFormat="1" ht="12" customHeight="1" x14ac:dyDescent="0.15">
      <c r="A109" s="301"/>
      <c r="B109" s="489"/>
      <c r="C109" s="100" t="s">
        <v>36</v>
      </c>
      <c r="D109" s="100"/>
      <c r="E109" s="819"/>
      <c r="F109" s="99"/>
      <c r="G109" s="100" t="s">
        <v>37</v>
      </c>
      <c r="H109" s="100"/>
      <c r="I109" s="819"/>
      <c r="J109" s="100" t="s">
        <v>38</v>
      </c>
      <c r="K109" s="99"/>
      <c r="L109" s="100" t="s">
        <v>39</v>
      </c>
      <c r="M109" s="99"/>
      <c r="N109" s="819"/>
      <c r="O109" s="819"/>
      <c r="P109" s="53" t="s">
        <v>40</v>
      </c>
      <c r="Q109" s="188"/>
      <c r="R109" s="301"/>
    </row>
    <row r="110" spans="1:18" s="302" customFormat="1" ht="12" customHeight="1" x14ac:dyDescent="0.15">
      <c r="A110" s="301"/>
      <c r="B110" s="489"/>
      <c r="C110" s="100" t="s">
        <v>41</v>
      </c>
      <c r="D110" s="100"/>
      <c r="E110" s="819"/>
      <c r="F110" s="99"/>
      <c r="G110" s="100" t="s">
        <v>42</v>
      </c>
      <c r="H110" s="100"/>
      <c r="I110" s="819"/>
      <c r="J110" s="100" t="s">
        <v>43</v>
      </c>
      <c r="K110" s="99"/>
      <c r="L110" s="100" t="s">
        <v>44</v>
      </c>
      <c r="M110" s="99"/>
      <c r="N110" s="819"/>
      <c r="O110" s="819"/>
      <c r="P110" s="100" t="s">
        <v>45</v>
      </c>
      <c r="Q110" s="188"/>
      <c r="R110" s="301"/>
    </row>
    <row r="111" spans="1:18" s="302" customFormat="1" ht="12" customHeight="1" x14ac:dyDescent="0.15">
      <c r="A111" s="301"/>
      <c r="B111" s="489"/>
      <c r="C111" s="100" t="s">
        <v>46</v>
      </c>
      <c r="D111" s="100"/>
      <c r="E111" s="819"/>
      <c r="F111" s="99"/>
      <c r="G111" s="100" t="s">
        <v>47</v>
      </c>
      <c r="H111" s="100"/>
      <c r="I111" s="819"/>
      <c r="J111" s="53" t="s">
        <v>48</v>
      </c>
      <c r="K111" s="99"/>
      <c r="L111" s="53" t="s">
        <v>49</v>
      </c>
      <c r="M111" s="99"/>
      <c r="N111" s="819"/>
      <c r="O111" s="819"/>
      <c r="P111" s="53" t="s">
        <v>50</v>
      </c>
      <c r="Q111" s="188"/>
      <c r="R111" s="301"/>
    </row>
    <row r="112" spans="1:18" s="302" customFormat="1" ht="12" customHeight="1" x14ac:dyDescent="0.15">
      <c r="B112" s="323"/>
    </row>
    <row r="113" s="214" customFormat="1" ht="9.9499999999999993" customHeight="1" x14ac:dyDescent="0.25"/>
    <row r="114" s="214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2" fitToHeight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workbookViewId="0">
      <selection activeCell="U48" sqref="U48"/>
    </sheetView>
  </sheetViews>
  <sheetFormatPr baseColWidth="10" defaultRowHeight="9" x14ac:dyDescent="0.15"/>
  <cols>
    <col min="1" max="1" width="19" style="302" bestFit="1" customWidth="1"/>
    <col min="2" max="2" width="5.7109375" style="323" customWidth="1"/>
    <col min="3" max="18" width="5.7109375" style="349" customWidth="1"/>
    <col min="19" max="16384" width="11.42578125" style="302"/>
  </cols>
  <sheetData>
    <row r="1" spans="1:18" s="110" customFormat="1" ht="12.75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x14ac:dyDescent="0.25">
      <c r="A4" s="804" t="s">
        <v>145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652" t="s">
        <v>3</v>
      </c>
      <c r="B6" s="653"/>
      <c r="C6" s="654" t="s">
        <v>4</v>
      </c>
      <c r="D6" s="654" t="s">
        <v>5</v>
      </c>
      <c r="E6" s="462" t="s">
        <v>6</v>
      </c>
      <c r="F6" s="462" t="s">
        <v>7</v>
      </c>
      <c r="G6" s="462" t="s">
        <v>8</v>
      </c>
      <c r="H6" s="462" t="s">
        <v>9</v>
      </c>
      <c r="I6" s="654" t="s">
        <v>10</v>
      </c>
      <c r="J6" s="462" t="s">
        <v>11</v>
      </c>
      <c r="K6" s="462" t="s">
        <v>12</v>
      </c>
      <c r="L6" s="462" t="s">
        <v>13</v>
      </c>
      <c r="M6" s="654" t="s">
        <v>14</v>
      </c>
      <c r="N6" s="654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55" t="s">
        <v>77</v>
      </c>
      <c r="B7" s="656" t="s">
        <v>21</v>
      </c>
      <c r="C7" s="657" t="s">
        <v>198</v>
      </c>
      <c r="D7" s="657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657" t="s">
        <v>198</v>
      </c>
      <c r="J7" s="113" t="s">
        <v>198</v>
      </c>
      <c r="K7" s="113" t="s">
        <v>198</v>
      </c>
      <c r="L7" s="113" t="s">
        <v>198</v>
      </c>
      <c r="M7" s="658">
        <v>4</v>
      </c>
      <c r="N7" s="657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4</v>
      </c>
    </row>
    <row r="8" spans="1:18" ht="9.9499999999999993" customHeight="1" x14ac:dyDescent="0.15">
      <c r="A8" s="659" t="s">
        <v>77</v>
      </c>
      <c r="B8" s="660" t="s">
        <v>22</v>
      </c>
      <c r="C8" s="661" t="s">
        <v>198</v>
      </c>
      <c r="D8" s="661" t="s">
        <v>198</v>
      </c>
      <c r="E8" s="111" t="s">
        <v>198</v>
      </c>
      <c r="F8" s="111" t="s">
        <v>198</v>
      </c>
      <c r="G8" s="111" t="s">
        <v>198</v>
      </c>
      <c r="H8" s="111" t="s">
        <v>198</v>
      </c>
      <c r="I8" s="661" t="s">
        <v>198</v>
      </c>
      <c r="J8" s="111" t="s">
        <v>198</v>
      </c>
      <c r="K8" s="111" t="s">
        <v>198</v>
      </c>
      <c r="L8" s="111" t="s">
        <v>198</v>
      </c>
      <c r="M8" s="662">
        <v>1</v>
      </c>
      <c r="N8" s="661" t="s">
        <v>198</v>
      </c>
      <c r="O8" s="111" t="s">
        <v>198</v>
      </c>
      <c r="P8" s="111" t="s">
        <v>198</v>
      </c>
      <c r="Q8" s="111" t="s">
        <v>198</v>
      </c>
      <c r="R8" s="111">
        <f t="shared" ref="R8:R28" si="0">SUM(C8:Q8)</f>
        <v>1</v>
      </c>
    </row>
    <row r="9" spans="1:18" ht="9.9499999999999993" customHeight="1" x14ac:dyDescent="0.15">
      <c r="A9" s="655"/>
      <c r="B9" s="656"/>
      <c r="C9" s="657"/>
      <c r="D9" s="657"/>
      <c r="E9" s="113"/>
      <c r="F9" s="113"/>
      <c r="G9" s="113"/>
      <c r="H9" s="113"/>
      <c r="I9" s="657"/>
      <c r="J9" s="113"/>
      <c r="K9" s="113"/>
      <c r="L9" s="113"/>
      <c r="M9" s="658"/>
      <c r="N9" s="657"/>
      <c r="O9" s="113"/>
      <c r="P9" s="113"/>
      <c r="Q9" s="113"/>
      <c r="R9" s="113"/>
    </row>
    <row r="10" spans="1:18" ht="9.9499999999999993" customHeight="1" x14ac:dyDescent="0.15">
      <c r="A10" s="655" t="s">
        <v>100</v>
      </c>
      <c r="B10" s="656" t="s">
        <v>21</v>
      </c>
      <c r="C10" s="657" t="s">
        <v>198</v>
      </c>
      <c r="D10" s="658">
        <v>105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658" t="s">
        <v>198</v>
      </c>
      <c r="J10" s="113" t="s">
        <v>198</v>
      </c>
      <c r="K10" s="113" t="s">
        <v>198</v>
      </c>
      <c r="L10" s="113" t="s">
        <v>198</v>
      </c>
      <c r="M10" s="657" t="s">
        <v>198</v>
      </c>
      <c r="N10" s="657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105</v>
      </c>
    </row>
    <row r="11" spans="1:18" ht="9.9499999999999993" customHeight="1" x14ac:dyDescent="0.15">
      <c r="A11" s="655" t="s">
        <v>100</v>
      </c>
      <c r="B11" s="656" t="s">
        <v>22</v>
      </c>
      <c r="C11" s="657" t="s">
        <v>198</v>
      </c>
      <c r="D11" s="658">
        <v>43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658" t="s">
        <v>198</v>
      </c>
      <c r="J11" s="113" t="s">
        <v>198</v>
      </c>
      <c r="K11" s="113" t="s">
        <v>198</v>
      </c>
      <c r="L11" s="113" t="s">
        <v>198</v>
      </c>
      <c r="M11" s="657" t="s">
        <v>198</v>
      </c>
      <c r="N11" s="657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43</v>
      </c>
    </row>
    <row r="12" spans="1:18" ht="9.9499999999999993" customHeight="1" x14ac:dyDescent="0.15">
      <c r="A12" s="655" t="s">
        <v>70</v>
      </c>
      <c r="B12" s="656" t="s">
        <v>21</v>
      </c>
      <c r="C12" s="657" t="s">
        <v>198</v>
      </c>
      <c r="D12" s="658">
        <v>4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657" t="s">
        <v>198</v>
      </c>
      <c r="J12" s="113" t="s">
        <v>198</v>
      </c>
      <c r="K12" s="113" t="s">
        <v>198</v>
      </c>
      <c r="L12" s="113" t="s">
        <v>198</v>
      </c>
      <c r="M12" s="657" t="s">
        <v>198</v>
      </c>
      <c r="N12" s="657" t="s">
        <v>198</v>
      </c>
      <c r="O12" s="113" t="s">
        <v>198</v>
      </c>
      <c r="P12" s="113" t="s">
        <v>198</v>
      </c>
      <c r="Q12" s="113" t="s">
        <v>198</v>
      </c>
      <c r="R12" s="113">
        <f t="shared" si="0"/>
        <v>4</v>
      </c>
    </row>
    <row r="13" spans="1:18" ht="9.9499999999999993" customHeight="1" x14ac:dyDescent="0.15">
      <c r="A13" s="659" t="s">
        <v>70</v>
      </c>
      <c r="B13" s="660" t="s">
        <v>22</v>
      </c>
      <c r="C13" s="661" t="s">
        <v>198</v>
      </c>
      <c r="D13" s="662">
        <v>4</v>
      </c>
      <c r="E13" s="111" t="s">
        <v>198</v>
      </c>
      <c r="F13" s="111" t="s">
        <v>198</v>
      </c>
      <c r="G13" s="111" t="s">
        <v>198</v>
      </c>
      <c r="H13" s="111" t="s">
        <v>198</v>
      </c>
      <c r="I13" s="661" t="s">
        <v>198</v>
      </c>
      <c r="J13" s="111" t="s">
        <v>198</v>
      </c>
      <c r="K13" s="111" t="s">
        <v>198</v>
      </c>
      <c r="L13" s="111" t="s">
        <v>198</v>
      </c>
      <c r="M13" s="661" t="s">
        <v>198</v>
      </c>
      <c r="N13" s="661" t="s">
        <v>198</v>
      </c>
      <c r="O13" s="111" t="s">
        <v>198</v>
      </c>
      <c r="P13" s="111" t="s">
        <v>198</v>
      </c>
      <c r="Q13" s="111" t="s">
        <v>198</v>
      </c>
      <c r="R13" s="111">
        <f t="shared" si="0"/>
        <v>4</v>
      </c>
    </row>
    <row r="14" spans="1:18" ht="9.9499999999999993" customHeight="1" x14ac:dyDescent="0.15">
      <c r="A14" s="655"/>
      <c r="B14" s="656"/>
      <c r="C14" s="657"/>
      <c r="D14" s="658"/>
      <c r="E14" s="113"/>
      <c r="F14" s="113"/>
      <c r="G14" s="113"/>
      <c r="H14" s="113"/>
      <c r="I14" s="657"/>
      <c r="J14" s="113"/>
      <c r="K14" s="113"/>
      <c r="L14" s="113"/>
      <c r="M14" s="657"/>
      <c r="N14" s="657"/>
      <c r="O14" s="113"/>
      <c r="P14" s="113"/>
      <c r="Q14" s="113"/>
      <c r="R14" s="113"/>
    </row>
    <row r="15" spans="1:18" ht="9.9499999999999993" customHeight="1" x14ac:dyDescent="0.15">
      <c r="A15" s="655" t="s">
        <v>28</v>
      </c>
      <c r="B15" s="656" t="s">
        <v>21</v>
      </c>
      <c r="C15" s="658">
        <v>689</v>
      </c>
      <c r="D15" s="658">
        <v>389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657" t="s">
        <v>198</v>
      </c>
      <c r="J15" s="113" t="s">
        <v>198</v>
      </c>
      <c r="K15" s="113" t="s">
        <v>198</v>
      </c>
      <c r="L15" s="113" t="s">
        <v>198</v>
      </c>
      <c r="M15" s="657" t="s">
        <v>198</v>
      </c>
      <c r="N15" s="658" t="s">
        <v>198</v>
      </c>
      <c r="O15" s="113" t="s">
        <v>198</v>
      </c>
      <c r="P15" s="113" t="s">
        <v>198</v>
      </c>
      <c r="Q15" s="113" t="s">
        <v>198</v>
      </c>
      <c r="R15" s="113">
        <f t="shared" si="0"/>
        <v>1078</v>
      </c>
    </row>
    <row r="16" spans="1:18" ht="9.9499999999999993" customHeight="1" x14ac:dyDescent="0.15">
      <c r="A16" s="655" t="s">
        <v>28</v>
      </c>
      <c r="B16" s="656" t="s">
        <v>22</v>
      </c>
      <c r="C16" s="658">
        <v>466</v>
      </c>
      <c r="D16" s="658">
        <v>258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657" t="s">
        <v>198</v>
      </c>
      <c r="J16" s="113" t="s">
        <v>198</v>
      </c>
      <c r="K16" s="113" t="s">
        <v>198</v>
      </c>
      <c r="L16" s="113" t="s">
        <v>198</v>
      </c>
      <c r="M16" s="657" t="s">
        <v>198</v>
      </c>
      <c r="N16" s="658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724</v>
      </c>
    </row>
    <row r="17" spans="1:18" ht="9.9499999999999993" customHeight="1" x14ac:dyDescent="0.15">
      <c r="A17" s="655" t="s">
        <v>71</v>
      </c>
      <c r="B17" s="656" t="s">
        <v>21</v>
      </c>
      <c r="C17" s="657" t="s">
        <v>198</v>
      </c>
      <c r="D17" s="658">
        <v>4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657" t="s">
        <v>198</v>
      </c>
      <c r="J17" s="113" t="s">
        <v>198</v>
      </c>
      <c r="K17" s="113" t="s">
        <v>198</v>
      </c>
      <c r="L17" s="113" t="s">
        <v>198</v>
      </c>
      <c r="M17" s="657" t="s">
        <v>198</v>
      </c>
      <c r="N17" s="657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4</v>
      </c>
    </row>
    <row r="18" spans="1:18" ht="9.9499999999999993" customHeight="1" x14ac:dyDescent="0.15">
      <c r="A18" s="655" t="s">
        <v>71</v>
      </c>
      <c r="B18" s="656" t="s">
        <v>22</v>
      </c>
      <c r="C18" s="657" t="s">
        <v>198</v>
      </c>
      <c r="D18" s="658">
        <v>2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657" t="s">
        <v>198</v>
      </c>
      <c r="J18" s="113" t="s">
        <v>198</v>
      </c>
      <c r="K18" s="113" t="s">
        <v>198</v>
      </c>
      <c r="L18" s="113" t="s">
        <v>198</v>
      </c>
      <c r="M18" s="657" t="s">
        <v>198</v>
      </c>
      <c r="N18" s="657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2</v>
      </c>
    </row>
    <row r="19" spans="1:18" ht="9.9499999999999993" customHeight="1" x14ac:dyDescent="0.15">
      <c r="A19" s="655" t="s">
        <v>61</v>
      </c>
      <c r="B19" s="656" t="s">
        <v>21</v>
      </c>
      <c r="C19" s="658">
        <v>13</v>
      </c>
      <c r="D19" s="657" t="s">
        <v>198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657" t="s">
        <v>198</v>
      </c>
      <c r="J19" s="113" t="s">
        <v>198</v>
      </c>
      <c r="K19" s="113" t="s">
        <v>198</v>
      </c>
      <c r="L19" s="113" t="s">
        <v>198</v>
      </c>
      <c r="M19" s="657" t="s">
        <v>198</v>
      </c>
      <c r="N19" s="657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13</v>
      </c>
    </row>
    <row r="20" spans="1:18" ht="9.9499999999999993" customHeight="1" x14ac:dyDescent="0.15">
      <c r="A20" s="659" t="s">
        <v>61</v>
      </c>
      <c r="B20" s="660" t="s">
        <v>22</v>
      </c>
      <c r="C20" s="662">
        <v>4</v>
      </c>
      <c r="D20" s="661" t="s">
        <v>198</v>
      </c>
      <c r="E20" s="111" t="s">
        <v>198</v>
      </c>
      <c r="F20" s="111" t="s">
        <v>198</v>
      </c>
      <c r="G20" s="111" t="s">
        <v>198</v>
      </c>
      <c r="H20" s="111" t="s">
        <v>198</v>
      </c>
      <c r="I20" s="661" t="s">
        <v>198</v>
      </c>
      <c r="J20" s="111" t="s">
        <v>198</v>
      </c>
      <c r="K20" s="111" t="s">
        <v>198</v>
      </c>
      <c r="L20" s="111" t="s">
        <v>198</v>
      </c>
      <c r="M20" s="661" t="s">
        <v>198</v>
      </c>
      <c r="N20" s="661" t="s">
        <v>198</v>
      </c>
      <c r="O20" s="111" t="s">
        <v>198</v>
      </c>
      <c r="P20" s="111" t="s">
        <v>198</v>
      </c>
      <c r="Q20" s="111" t="s">
        <v>198</v>
      </c>
      <c r="R20" s="111">
        <f t="shared" si="0"/>
        <v>4</v>
      </c>
    </row>
    <row r="21" spans="1:18" ht="9.9499999999999993" customHeight="1" x14ac:dyDescent="0.15">
      <c r="A21" s="655"/>
      <c r="B21" s="656"/>
      <c r="C21" s="658"/>
      <c r="D21" s="657"/>
      <c r="E21" s="113"/>
      <c r="F21" s="113"/>
      <c r="G21" s="113"/>
      <c r="H21" s="113"/>
      <c r="I21" s="657"/>
      <c r="J21" s="113"/>
      <c r="K21" s="113"/>
      <c r="L21" s="113"/>
      <c r="M21" s="657"/>
      <c r="N21" s="657"/>
      <c r="O21" s="113"/>
      <c r="P21" s="113"/>
      <c r="Q21" s="113"/>
      <c r="R21" s="113"/>
    </row>
    <row r="22" spans="1:18" ht="9.9499999999999993" customHeight="1" x14ac:dyDescent="0.15">
      <c r="A22" s="655" t="s">
        <v>121</v>
      </c>
      <c r="B22" s="656" t="s">
        <v>21</v>
      </c>
      <c r="C22" s="657" t="s">
        <v>198</v>
      </c>
      <c r="D22" s="658">
        <v>16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657" t="s">
        <v>198</v>
      </c>
      <c r="J22" s="113" t="s">
        <v>198</v>
      </c>
      <c r="K22" s="113" t="s">
        <v>198</v>
      </c>
      <c r="L22" s="113" t="s">
        <v>198</v>
      </c>
      <c r="M22" s="657" t="s">
        <v>198</v>
      </c>
      <c r="N22" s="657" t="s">
        <v>198</v>
      </c>
      <c r="O22" s="113" t="s">
        <v>198</v>
      </c>
      <c r="P22" s="113" t="s">
        <v>198</v>
      </c>
      <c r="Q22" s="113" t="s">
        <v>198</v>
      </c>
      <c r="R22" s="113">
        <f t="shared" si="0"/>
        <v>16</v>
      </c>
    </row>
    <row r="23" spans="1:18" ht="9.9499999999999993" customHeight="1" x14ac:dyDescent="0.15">
      <c r="A23" s="655" t="s">
        <v>121</v>
      </c>
      <c r="B23" s="656" t="s">
        <v>22</v>
      </c>
      <c r="C23" s="657" t="s">
        <v>198</v>
      </c>
      <c r="D23" s="658">
        <v>2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657" t="s">
        <v>198</v>
      </c>
      <c r="J23" s="113" t="s">
        <v>198</v>
      </c>
      <c r="K23" s="113" t="s">
        <v>198</v>
      </c>
      <c r="L23" s="113" t="s">
        <v>198</v>
      </c>
      <c r="M23" s="657" t="s">
        <v>198</v>
      </c>
      <c r="N23" s="657" t="s">
        <v>198</v>
      </c>
      <c r="O23" s="113" t="s">
        <v>198</v>
      </c>
      <c r="P23" s="113" t="s">
        <v>198</v>
      </c>
      <c r="Q23" s="113" t="s">
        <v>198</v>
      </c>
      <c r="R23" s="113">
        <f t="shared" si="0"/>
        <v>2</v>
      </c>
    </row>
    <row r="24" spans="1:18" ht="9.9499999999999993" customHeight="1" x14ac:dyDescent="0.15">
      <c r="A24" s="655" t="s">
        <v>189</v>
      </c>
      <c r="B24" s="656" t="s">
        <v>21</v>
      </c>
      <c r="C24" s="657" t="s">
        <v>198</v>
      </c>
      <c r="D24" s="658">
        <v>14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657" t="s">
        <v>198</v>
      </c>
      <c r="J24" s="113" t="s">
        <v>198</v>
      </c>
      <c r="K24" s="113" t="s">
        <v>198</v>
      </c>
      <c r="L24" s="113" t="s">
        <v>198</v>
      </c>
      <c r="M24" s="657" t="s">
        <v>198</v>
      </c>
      <c r="N24" s="657" t="s">
        <v>198</v>
      </c>
      <c r="O24" s="113" t="s">
        <v>198</v>
      </c>
      <c r="P24" s="113" t="s">
        <v>198</v>
      </c>
      <c r="Q24" s="113" t="s">
        <v>198</v>
      </c>
      <c r="R24" s="113">
        <f t="shared" si="0"/>
        <v>14</v>
      </c>
    </row>
    <row r="25" spans="1:18" ht="9.9499999999999993" customHeight="1" x14ac:dyDescent="0.15">
      <c r="A25" s="659" t="s">
        <v>189</v>
      </c>
      <c r="B25" s="660" t="s">
        <v>22</v>
      </c>
      <c r="C25" s="661" t="s">
        <v>198</v>
      </c>
      <c r="D25" s="662">
        <v>8</v>
      </c>
      <c r="E25" s="111" t="s">
        <v>198</v>
      </c>
      <c r="F25" s="111" t="s">
        <v>198</v>
      </c>
      <c r="G25" s="111" t="s">
        <v>198</v>
      </c>
      <c r="H25" s="111" t="s">
        <v>198</v>
      </c>
      <c r="I25" s="661" t="s">
        <v>198</v>
      </c>
      <c r="J25" s="111" t="s">
        <v>198</v>
      </c>
      <c r="K25" s="111" t="s">
        <v>198</v>
      </c>
      <c r="L25" s="111" t="s">
        <v>198</v>
      </c>
      <c r="M25" s="661" t="s">
        <v>198</v>
      </c>
      <c r="N25" s="661" t="s">
        <v>198</v>
      </c>
      <c r="O25" s="111" t="s">
        <v>198</v>
      </c>
      <c r="P25" s="111" t="s">
        <v>198</v>
      </c>
      <c r="Q25" s="111" t="s">
        <v>198</v>
      </c>
      <c r="R25" s="111">
        <f t="shared" si="0"/>
        <v>8</v>
      </c>
    </row>
    <row r="26" spans="1:18" ht="9.9499999999999993" customHeight="1" x14ac:dyDescent="0.15">
      <c r="A26" s="655"/>
      <c r="B26" s="656"/>
      <c r="C26" s="657"/>
      <c r="D26" s="658"/>
      <c r="E26" s="113"/>
      <c r="F26" s="113"/>
      <c r="G26" s="113"/>
      <c r="H26" s="113"/>
      <c r="I26" s="657"/>
      <c r="J26" s="113"/>
      <c r="K26" s="113"/>
      <c r="L26" s="113"/>
      <c r="M26" s="657"/>
      <c r="N26" s="657"/>
      <c r="O26" s="113"/>
      <c r="P26" s="113"/>
      <c r="Q26" s="113"/>
      <c r="R26" s="113"/>
    </row>
    <row r="27" spans="1:18" ht="9.9499999999999993" customHeight="1" x14ac:dyDescent="0.15">
      <c r="A27" s="655" t="s">
        <v>142</v>
      </c>
      <c r="B27" s="656" t="s">
        <v>21</v>
      </c>
      <c r="C27" s="657" t="s">
        <v>198</v>
      </c>
      <c r="D27" s="658">
        <v>4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657" t="s">
        <v>198</v>
      </c>
      <c r="J27" s="113" t="s">
        <v>198</v>
      </c>
      <c r="K27" s="113" t="s">
        <v>198</v>
      </c>
      <c r="L27" s="113" t="s">
        <v>198</v>
      </c>
      <c r="M27" s="657" t="s">
        <v>198</v>
      </c>
      <c r="N27" s="657" t="s">
        <v>198</v>
      </c>
      <c r="O27" s="113" t="s">
        <v>198</v>
      </c>
      <c r="P27" s="113" t="s">
        <v>198</v>
      </c>
      <c r="Q27" s="113" t="s">
        <v>198</v>
      </c>
      <c r="R27" s="113">
        <f t="shared" si="0"/>
        <v>4</v>
      </c>
    </row>
    <row r="28" spans="1:18" ht="9.9499999999999993" customHeight="1" x14ac:dyDescent="0.15">
      <c r="A28" s="659" t="s">
        <v>142</v>
      </c>
      <c r="B28" s="660" t="s">
        <v>22</v>
      </c>
      <c r="C28" s="661" t="s">
        <v>198</v>
      </c>
      <c r="D28" s="662">
        <v>1</v>
      </c>
      <c r="E28" s="111" t="s">
        <v>198</v>
      </c>
      <c r="F28" s="111" t="s">
        <v>198</v>
      </c>
      <c r="G28" s="111" t="s">
        <v>198</v>
      </c>
      <c r="H28" s="111" t="s">
        <v>198</v>
      </c>
      <c r="I28" s="661" t="s">
        <v>198</v>
      </c>
      <c r="J28" s="111" t="s">
        <v>198</v>
      </c>
      <c r="K28" s="111" t="s">
        <v>198</v>
      </c>
      <c r="L28" s="111" t="s">
        <v>198</v>
      </c>
      <c r="M28" s="661" t="s">
        <v>198</v>
      </c>
      <c r="N28" s="661" t="s">
        <v>198</v>
      </c>
      <c r="O28" s="111" t="s">
        <v>198</v>
      </c>
      <c r="P28" s="111" t="s">
        <v>198</v>
      </c>
      <c r="Q28" s="111" t="s">
        <v>198</v>
      </c>
      <c r="R28" s="111">
        <f t="shared" si="0"/>
        <v>1</v>
      </c>
    </row>
    <row r="29" spans="1:18" ht="9.9499999999999993" customHeight="1" x14ac:dyDescent="0.15">
      <c r="A29" s="655"/>
      <c r="B29" s="656"/>
      <c r="C29" s="657"/>
      <c r="D29" s="658"/>
      <c r="E29" s="113"/>
      <c r="F29" s="113"/>
      <c r="G29" s="113"/>
      <c r="H29" s="113"/>
      <c r="I29" s="657"/>
      <c r="J29" s="113"/>
      <c r="K29" s="113"/>
      <c r="L29" s="113"/>
      <c r="M29" s="657"/>
      <c r="N29" s="657"/>
      <c r="O29" s="113"/>
      <c r="P29" s="113"/>
      <c r="Q29" s="113"/>
      <c r="R29" s="113"/>
    </row>
    <row r="30" spans="1:18" ht="9.9499999999999993" customHeight="1" x14ac:dyDescent="0.15">
      <c r="A30" s="663" t="s">
        <v>30</v>
      </c>
      <c r="B30" s="664" t="s">
        <v>21</v>
      </c>
      <c r="C30" s="657">
        <v>0</v>
      </c>
      <c r="D30" s="657">
        <v>0</v>
      </c>
      <c r="E30" s="113">
        <v>0</v>
      </c>
      <c r="F30" s="113">
        <v>0</v>
      </c>
      <c r="G30" s="113">
        <v>0</v>
      </c>
      <c r="H30" s="113">
        <v>0</v>
      </c>
      <c r="I30" s="657">
        <v>0</v>
      </c>
      <c r="J30" s="113">
        <v>0</v>
      </c>
      <c r="K30" s="113">
        <v>0</v>
      </c>
      <c r="L30" s="113">
        <v>0</v>
      </c>
      <c r="M30" s="665">
        <v>4</v>
      </c>
      <c r="N30" s="657">
        <v>0</v>
      </c>
      <c r="O30" s="113">
        <v>0</v>
      </c>
      <c r="P30" s="113">
        <v>0</v>
      </c>
      <c r="Q30" s="113">
        <v>0</v>
      </c>
      <c r="R30" s="113">
        <v>4</v>
      </c>
    </row>
    <row r="31" spans="1:18" ht="9.9499999999999993" customHeight="1" x14ac:dyDescent="0.15">
      <c r="A31" s="663"/>
      <c r="B31" s="664" t="s">
        <v>22</v>
      </c>
      <c r="C31" s="657">
        <v>0</v>
      </c>
      <c r="D31" s="657">
        <v>0</v>
      </c>
      <c r="E31" s="113">
        <v>0</v>
      </c>
      <c r="F31" s="113">
        <v>0</v>
      </c>
      <c r="G31" s="113">
        <v>0</v>
      </c>
      <c r="H31" s="113">
        <v>0</v>
      </c>
      <c r="I31" s="657">
        <v>0</v>
      </c>
      <c r="J31" s="113">
        <v>0</v>
      </c>
      <c r="K31" s="113">
        <v>0</v>
      </c>
      <c r="L31" s="113">
        <v>0</v>
      </c>
      <c r="M31" s="665">
        <v>1</v>
      </c>
      <c r="N31" s="657">
        <v>0</v>
      </c>
      <c r="O31" s="113">
        <v>0</v>
      </c>
      <c r="P31" s="113">
        <v>0</v>
      </c>
      <c r="Q31" s="113">
        <v>0</v>
      </c>
      <c r="R31" s="113">
        <v>1</v>
      </c>
    </row>
    <row r="32" spans="1:18" ht="9.9499999999999993" customHeight="1" x14ac:dyDescent="0.15">
      <c r="A32" s="663" t="s">
        <v>31</v>
      </c>
      <c r="B32" s="664" t="s">
        <v>21</v>
      </c>
      <c r="C32" s="665">
        <v>0</v>
      </c>
      <c r="D32" s="665">
        <v>109</v>
      </c>
      <c r="E32" s="113">
        <v>0</v>
      </c>
      <c r="F32" s="113">
        <v>0</v>
      </c>
      <c r="G32" s="113">
        <v>0</v>
      </c>
      <c r="H32" s="113">
        <v>0</v>
      </c>
      <c r="I32" s="665">
        <v>0</v>
      </c>
      <c r="J32" s="113">
        <v>0</v>
      </c>
      <c r="K32" s="113">
        <v>0</v>
      </c>
      <c r="L32" s="113">
        <v>0</v>
      </c>
      <c r="M32" s="657">
        <v>0</v>
      </c>
      <c r="N32" s="657">
        <v>0</v>
      </c>
      <c r="O32" s="113">
        <v>0</v>
      </c>
      <c r="P32" s="113">
        <v>0</v>
      </c>
      <c r="Q32" s="113">
        <v>0</v>
      </c>
      <c r="R32" s="113">
        <v>109</v>
      </c>
    </row>
    <row r="33" spans="1:18" ht="9.9499999999999993" customHeight="1" x14ac:dyDescent="0.15">
      <c r="A33" s="663"/>
      <c r="B33" s="664" t="s">
        <v>22</v>
      </c>
      <c r="C33" s="665">
        <v>0</v>
      </c>
      <c r="D33" s="665">
        <v>47</v>
      </c>
      <c r="E33" s="113">
        <v>0</v>
      </c>
      <c r="F33" s="113">
        <v>0</v>
      </c>
      <c r="G33" s="113">
        <v>0</v>
      </c>
      <c r="H33" s="113">
        <v>0</v>
      </c>
      <c r="I33" s="665">
        <v>0</v>
      </c>
      <c r="J33" s="113">
        <v>0</v>
      </c>
      <c r="K33" s="113">
        <v>0</v>
      </c>
      <c r="L33" s="113">
        <v>0</v>
      </c>
      <c r="M33" s="657">
        <v>0</v>
      </c>
      <c r="N33" s="657">
        <v>0</v>
      </c>
      <c r="O33" s="113">
        <v>0</v>
      </c>
      <c r="P33" s="113">
        <v>0</v>
      </c>
      <c r="Q33" s="113">
        <v>0</v>
      </c>
      <c r="R33" s="113">
        <v>47</v>
      </c>
    </row>
    <row r="34" spans="1:18" ht="9.9499999999999993" customHeight="1" x14ac:dyDescent="0.15">
      <c r="A34" s="663" t="s">
        <v>32</v>
      </c>
      <c r="B34" s="664" t="s">
        <v>21</v>
      </c>
      <c r="C34" s="665">
        <v>702</v>
      </c>
      <c r="D34" s="665">
        <v>393</v>
      </c>
      <c r="E34" s="113">
        <v>0</v>
      </c>
      <c r="F34" s="113">
        <v>0</v>
      </c>
      <c r="G34" s="113">
        <v>0</v>
      </c>
      <c r="H34" s="113">
        <v>0</v>
      </c>
      <c r="I34" s="657">
        <v>0</v>
      </c>
      <c r="J34" s="113">
        <v>0</v>
      </c>
      <c r="K34" s="113">
        <v>0</v>
      </c>
      <c r="L34" s="113">
        <v>0</v>
      </c>
      <c r="M34" s="657">
        <v>0</v>
      </c>
      <c r="N34" s="665">
        <v>0</v>
      </c>
      <c r="O34" s="113">
        <v>0</v>
      </c>
      <c r="P34" s="113">
        <v>0</v>
      </c>
      <c r="Q34" s="113">
        <v>0</v>
      </c>
      <c r="R34" s="113">
        <v>1095</v>
      </c>
    </row>
    <row r="35" spans="1:18" ht="9.9499999999999993" customHeight="1" x14ac:dyDescent="0.15">
      <c r="A35" s="663"/>
      <c r="B35" s="664" t="s">
        <v>22</v>
      </c>
      <c r="C35" s="665">
        <v>470</v>
      </c>
      <c r="D35" s="665">
        <v>260</v>
      </c>
      <c r="E35" s="113">
        <v>0</v>
      </c>
      <c r="F35" s="113">
        <v>0</v>
      </c>
      <c r="G35" s="113">
        <v>0</v>
      </c>
      <c r="H35" s="113">
        <v>0</v>
      </c>
      <c r="I35" s="657">
        <v>0</v>
      </c>
      <c r="J35" s="113">
        <v>0</v>
      </c>
      <c r="K35" s="113">
        <v>0</v>
      </c>
      <c r="L35" s="113">
        <v>0</v>
      </c>
      <c r="M35" s="657">
        <v>0</v>
      </c>
      <c r="N35" s="665">
        <v>0</v>
      </c>
      <c r="O35" s="113">
        <v>0</v>
      </c>
      <c r="P35" s="113">
        <v>0</v>
      </c>
      <c r="Q35" s="113">
        <v>0</v>
      </c>
      <c r="R35" s="113">
        <v>730</v>
      </c>
    </row>
    <row r="36" spans="1:18" ht="9.9499999999999993" customHeight="1" x14ac:dyDescent="0.15">
      <c r="A36" s="663" t="s">
        <v>33</v>
      </c>
      <c r="B36" s="664" t="s">
        <v>21</v>
      </c>
      <c r="C36" s="657">
        <v>0</v>
      </c>
      <c r="D36" s="665">
        <v>30</v>
      </c>
      <c r="E36" s="113">
        <v>0</v>
      </c>
      <c r="F36" s="113">
        <v>0</v>
      </c>
      <c r="G36" s="113">
        <v>0</v>
      </c>
      <c r="H36" s="113">
        <v>0</v>
      </c>
      <c r="I36" s="657">
        <v>0</v>
      </c>
      <c r="J36" s="113">
        <v>0</v>
      </c>
      <c r="K36" s="113">
        <v>0</v>
      </c>
      <c r="L36" s="113">
        <v>0</v>
      </c>
      <c r="M36" s="657">
        <v>0</v>
      </c>
      <c r="N36" s="657">
        <v>0</v>
      </c>
      <c r="O36" s="113">
        <v>0</v>
      </c>
      <c r="P36" s="113">
        <v>0</v>
      </c>
      <c r="Q36" s="113">
        <v>0</v>
      </c>
      <c r="R36" s="113">
        <v>30</v>
      </c>
    </row>
    <row r="37" spans="1:18" ht="9.9499999999999993" customHeight="1" x14ac:dyDescent="0.15">
      <c r="A37" s="663"/>
      <c r="B37" s="664" t="s">
        <v>22</v>
      </c>
      <c r="C37" s="657">
        <v>0</v>
      </c>
      <c r="D37" s="665">
        <v>10</v>
      </c>
      <c r="E37" s="113">
        <v>0</v>
      </c>
      <c r="F37" s="113">
        <v>0</v>
      </c>
      <c r="G37" s="113">
        <v>0</v>
      </c>
      <c r="H37" s="113">
        <v>0</v>
      </c>
      <c r="I37" s="657">
        <v>0</v>
      </c>
      <c r="J37" s="113">
        <v>0</v>
      </c>
      <c r="K37" s="113">
        <v>0</v>
      </c>
      <c r="L37" s="113">
        <v>0</v>
      </c>
      <c r="M37" s="657">
        <v>0</v>
      </c>
      <c r="N37" s="657">
        <v>0</v>
      </c>
      <c r="O37" s="113">
        <v>0</v>
      </c>
      <c r="P37" s="113">
        <v>0</v>
      </c>
      <c r="Q37" s="113">
        <v>0</v>
      </c>
      <c r="R37" s="113">
        <v>10</v>
      </c>
    </row>
    <row r="38" spans="1:18" ht="9.9499999999999993" customHeight="1" x14ac:dyDescent="0.15">
      <c r="A38" s="663" t="s">
        <v>34</v>
      </c>
      <c r="B38" s="664" t="s">
        <v>21</v>
      </c>
      <c r="C38" s="113">
        <v>0</v>
      </c>
      <c r="D38" s="665">
        <v>4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113">
        <v>0</v>
      </c>
      <c r="K38" s="113">
        <v>0</v>
      </c>
      <c r="L38" s="113">
        <v>0</v>
      </c>
      <c r="M38" s="657">
        <v>0</v>
      </c>
      <c r="N38" s="665">
        <v>0</v>
      </c>
      <c r="O38" s="113">
        <v>0</v>
      </c>
      <c r="P38" s="113">
        <v>0</v>
      </c>
      <c r="Q38" s="113">
        <v>0</v>
      </c>
      <c r="R38" s="113">
        <v>4</v>
      </c>
    </row>
    <row r="39" spans="1:18" ht="9.9499999999999993" customHeight="1" x14ac:dyDescent="0.15">
      <c r="A39" s="663"/>
      <c r="B39" s="664" t="s">
        <v>22</v>
      </c>
      <c r="C39" s="113">
        <v>0</v>
      </c>
      <c r="D39" s="665">
        <v>1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113">
        <v>0</v>
      </c>
      <c r="K39" s="113">
        <v>0</v>
      </c>
      <c r="L39" s="113">
        <v>0</v>
      </c>
      <c r="M39" s="657">
        <v>0</v>
      </c>
      <c r="N39" s="665">
        <v>0</v>
      </c>
      <c r="O39" s="113">
        <v>0</v>
      </c>
      <c r="P39" s="113">
        <v>0</v>
      </c>
      <c r="Q39" s="113">
        <v>0</v>
      </c>
      <c r="R39" s="113">
        <v>1</v>
      </c>
    </row>
    <row r="40" spans="1:18" ht="11.25" customHeight="1" x14ac:dyDescent="0.15">
      <c r="A40" s="356" t="s">
        <v>35</v>
      </c>
      <c r="B40" s="666" t="s">
        <v>21</v>
      </c>
      <c r="C40" s="667">
        <v>702</v>
      </c>
      <c r="D40" s="667">
        <v>536</v>
      </c>
      <c r="E40" s="667">
        <v>0</v>
      </c>
      <c r="F40" s="667">
        <v>0</v>
      </c>
      <c r="G40" s="667">
        <v>0</v>
      </c>
      <c r="H40" s="667">
        <v>0</v>
      </c>
      <c r="I40" s="667">
        <v>0</v>
      </c>
      <c r="J40" s="667">
        <v>0</v>
      </c>
      <c r="K40" s="667">
        <v>0</v>
      </c>
      <c r="L40" s="667">
        <v>0</v>
      </c>
      <c r="M40" s="667">
        <v>4</v>
      </c>
      <c r="N40" s="667">
        <v>0</v>
      </c>
      <c r="O40" s="667">
        <v>0</v>
      </c>
      <c r="P40" s="667">
        <v>0</v>
      </c>
      <c r="Q40" s="667">
        <v>0</v>
      </c>
      <c r="R40" s="667">
        <v>1242</v>
      </c>
    </row>
    <row r="41" spans="1:18" ht="11.25" customHeight="1" x14ac:dyDescent="0.15">
      <c r="A41" s="353"/>
      <c r="B41" s="668" t="s">
        <v>22</v>
      </c>
      <c r="C41" s="669">
        <v>470</v>
      </c>
      <c r="D41" s="669">
        <v>318</v>
      </c>
      <c r="E41" s="669">
        <v>0</v>
      </c>
      <c r="F41" s="669">
        <v>0</v>
      </c>
      <c r="G41" s="669">
        <v>0</v>
      </c>
      <c r="H41" s="669">
        <v>0</v>
      </c>
      <c r="I41" s="669">
        <v>0</v>
      </c>
      <c r="J41" s="669">
        <v>0</v>
      </c>
      <c r="K41" s="669">
        <v>0</v>
      </c>
      <c r="L41" s="669">
        <v>0</v>
      </c>
      <c r="M41" s="669">
        <v>1</v>
      </c>
      <c r="N41" s="669">
        <v>0</v>
      </c>
      <c r="O41" s="669">
        <v>0</v>
      </c>
      <c r="P41" s="669">
        <v>0</v>
      </c>
      <c r="Q41" s="669">
        <v>0</v>
      </c>
      <c r="R41" s="669">
        <v>789</v>
      </c>
    </row>
    <row r="43" spans="1:18" ht="12" customHeight="1" x14ac:dyDescent="0.15">
      <c r="C43" s="52" t="s">
        <v>36</v>
      </c>
      <c r="D43" s="52"/>
      <c r="E43" s="30"/>
      <c r="F43" s="99"/>
      <c r="G43" s="52" t="s">
        <v>37</v>
      </c>
      <c r="H43" s="52"/>
      <c r="I43" s="30"/>
      <c r="J43" s="52" t="s">
        <v>38</v>
      </c>
      <c r="K43" s="99"/>
      <c r="L43" s="52" t="s">
        <v>39</v>
      </c>
      <c r="M43" s="99"/>
      <c r="N43" s="30"/>
      <c r="O43" s="30"/>
      <c r="P43" s="53" t="s">
        <v>40</v>
      </c>
      <c r="Q43" s="184"/>
      <c r="R43" s="302"/>
    </row>
    <row r="44" spans="1:18" ht="12" customHeight="1" x14ac:dyDescent="0.15">
      <c r="C44" s="52" t="s">
        <v>41</v>
      </c>
      <c r="D44" s="52"/>
      <c r="E44" s="30"/>
      <c r="F44" s="99"/>
      <c r="G44" s="52" t="s">
        <v>42</v>
      </c>
      <c r="H44" s="52"/>
      <c r="I44" s="30"/>
      <c r="J44" s="52" t="s">
        <v>43</v>
      </c>
      <c r="K44" s="99"/>
      <c r="L44" s="52" t="s">
        <v>44</v>
      </c>
      <c r="M44" s="99"/>
      <c r="N44" s="30"/>
      <c r="O44" s="30"/>
      <c r="P44" s="52" t="s">
        <v>45</v>
      </c>
      <c r="Q44" s="184"/>
      <c r="R44" s="302"/>
    </row>
    <row r="45" spans="1:18" ht="12" customHeight="1" x14ac:dyDescent="0.15">
      <c r="C45" s="52" t="s">
        <v>46</v>
      </c>
      <c r="D45" s="52"/>
      <c r="E45" s="30"/>
      <c r="F45" s="99"/>
      <c r="G45" s="52" t="s">
        <v>47</v>
      </c>
      <c r="H45" s="52"/>
      <c r="I45" s="30"/>
      <c r="J45" s="53" t="s">
        <v>48</v>
      </c>
      <c r="K45" s="99"/>
      <c r="L45" s="53" t="s">
        <v>49</v>
      </c>
      <c r="M45" s="99"/>
      <c r="N45" s="30"/>
      <c r="O45" s="30"/>
      <c r="P45" s="53" t="s">
        <v>50</v>
      </c>
      <c r="Q45" s="184"/>
      <c r="R45" s="302"/>
    </row>
    <row r="46" spans="1:18" ht="12" customHeight="1" x14ac:dyDescent="0.15"/>
    <row r="47" spans="1:18" ht="12" customHeight="1" x14ac:dyDescent="0.15"/>
  </sheetData>
  <mergeCells count="4">
    <mergeCell ref="A1:R1"/>
    <mergeCell ref="A2:R2"/>
    <mergeCell ref="A3:R3"/>
    <mergeCell ref="A4:R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workbookViewId="0">
      <selection activeCell="C14" sqref="C14"/>
    </sheetView>
  </sheetViews>
  <sheetFormatPr baseColWidth="10" defaultRowHeight="9" x14ac:dyDescent="0.15"/>
  <cols>
    <col min="1" max="1" width="20.140625" style="302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146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27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670" t="s">
        <v>3</v>
      </c>
      <c r="B6" s="671"/>
      <c r="C6" s="416" t="s">
        <v>4</v>
      </c>
      <c r="D6" s="416" t="s">
        <v>5</v>
      </c>
      <c r="E6" s="416" t="s">
        <v>6</v>
      </c>
      <c r="F6" s="416" t="s">
        <v>7</v>
      </c>
      <c r="G6" s="416" t="s">
        <v>8</v>
      </c>
      <c r="H6" s="416" t="s">
        <v>9</v>
      </c>
      <c r="I6" s="416" t="s">
        <v>10</v>
      </c>
      <c r="J6" s="671" t="s">
        <v>11</v>
      </c>
      <c r="K6" s="671" t="s">
        <v>12</v>
      </c>
      <c r="L6" s="331" t="s">
        <v>13</v>
      </c>
      <c r="M6" s="331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72" t="s">
        <v>23</v>
      </c>
      <c r="B7" s="673" t="s">
        <v>21</v>
      </c>
      <c r="C7" s="113" t="s">
        <v>198</v>
      </c>
      <c r="D7" s="113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674">
        <v>6295</v>
      </c>
      <c r="K7" s="674" t="s">
        <v>198</v>
      </c>
      <c r="L7" s="113" t="s">
        <v>198</v>
      </c>
      <c r="M7" s="113" t="s">
        <v>198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6295</v>
      </c>
    </row>
    <row r="8" spans="1:18" ht="9.9499999999999993" customHeight="1" x14ac:dyDescent="0.15">
      <c r="A8" s="672" t="s">
        <v>23</v>
      </c>
      <c r="B8" s="673" t="s">
        <v>22</v>
      </c>
      <c r="C8" s="113" t="s">
        <v>198</v>
      </c>
      <c r="D8" s="113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674">
        <v>1246</v>
      </c>
      <c r="K8" s="674">
        <v>461</v>
      </c>
      <c r="L8" s="113" t="s">
        <v>198</v>
      </c>
      <c r="M8" s="113" t="s">
        <v>198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23" si="0">SUM(C8:Q8)</f>
        <v>1707</v>
      </c>
    </row>
    <row r="9" spans="1:18" ht="9.9499999999999993" customHeight="1" x14ac:dyDescent="0.15">
      <c r="A9" s="672" t="s">
        <v>57</v>
      </c>
      <c r="B9" s="673" t="s">
        <v>21</v>
      </c>
      <c r="C9" s="113" t="s">
        <v>198</v>
      </c>
      <c r="D9" s="113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674">
        <v>1485</v>
      </c>
      <c r="K9" s="674" t="s">
        <v>198</v>
      </c>
      <c r="L9" s="113" t="s">
        <v>198</v>
      </c>
      <c r="M9" s="113" t="s">
        <v>198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1485</v>
      </c>
    </row>
    <row r="10" spans="1:18" ht="9.9499999999999993" customHeight="1" x14ac:dyDescent="0.15">
      <c r="A10" s="672" t="s">
        <v>57</v>
      </c>
      <c r="B10" s="673" t="s">
        <v>22</v>
      </c>
      <c r="C10" s="113" t="s">
        <v>198</v>
      </c>
      <c r="D10" s="113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674">
        <v>284</v>
      </c>
      <c r="K10" s="674">
        <v>120</v>
      </c>
      <c r="L10" s="113" t="s">
        <v>198</v>
      </c>
      <c r="M10" s="113" t="s">
        <v>198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404</v>
      </c>
    </row>
    <row r="11" spans="1:18" ht="9.9499999999999993" customHeight="1" x14ac:dyDescent="0.15">
      <c r="A11" s="672" t="s">
        <v>24</v>
      </c>
      <c r="B11" s="673" t="s">
        <v>21</v>
      </c>
      <c r="C11" s="113" t="s">
        <v>198</v>
      </c>
      <c r="D11" s="113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674">
        <v>3807</v>
      </c>
      <c r="K11" s="674" t="s">
        <v>198</v>
      </c>
      <c r="L11" s="113" t="s">
        <v>198</v>
      </c>
      <c r="M11" s="113" t="s">
        <v>198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3807</v>
      </c>
    </row>
    <row r="12" spans="1:18" ht="9.9499999999999993" customHeight="1" x14ac:dyDescent="0.15">
      <c r="A12" s="672" t="s">
        <v>24</v>
      </c>
      <c r="B12" s="673" t="s">
        <v>22</v>
      </c>
      <c r="C12" s="113" t="s">
        <v>198</v>
      </c>
      <c r="D12" s="113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674">
        <v>846</v>
      </c>
      <c r="K12" s="674">
        <v>194</v>
      </c>
      <c r="L12" s="113" t="s">
        <v>198</v>
      </c>
      <c r="M12" s="113" t="s">
        <v>198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1040</v>
      </c>
    </row>
    <row r="13" spans="1:18" ht="9.9499999999999993" customHeight="1" x14ac:dyDescent="0.15">
      <c r="A13" s="672" t="s">
        <v>25</v>
      </c>
      <c r="B13" s="673" t="s">
        <v>21</v>
      </c>
      <c r="C13" s="113" t="s">
        <v>198</v>
      </c>
      <c r="D13" s="113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674">
        <v>24137</v>
      </c>
      <c r="K13" s="674" t="s">
        <v>198</v>
      </c>
      <c r="L13" s="113" t="s">
        <v>198</v>
      </c>
      <c r="M13" s="113" t="s">
        <v>198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24137</v>
      </c>
    </row>
    <row r="14" spans="1:18" ht="9.9499999999999993" customHeight="1" x14ac:dyDescent="0.15">
      <c r="A14" s="672" t="s">
        <v>25</v>
      </c>
      <c r="B14" s="673" t="s">
        <v>22</v>
      </c>
      <c r="C14" s="113" t="s">
        <v>198</v>
      </c>
      <c r="D14" s="113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674">
        <v>5376</v>
      </c>
      <c r="K14" s="674">
        <v>1198</v>
      </c>
      <c r="L14" s="113" t="s">
        <v>198</v>
      </c>
      <c r="M14" s="113" t="s">
        <v>198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6574</v>
      </c>
    </row>
    <row r="15" spans="1:18" ht="9.9499999999999993" customHeight="1" x14ac:dyDescent="0.15">
      <c r="A15" s="672" t="s">
        <v>97</v>
      </c>
      <c r="B15" s="673" t="s">
        <v>21</v>
      </c>
      <c r="C15" s="113" t="s">
        <v>198</v>
      </c>
      <c r="D15" s="113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674">
        <v>188</v>
      </c>
      <c r="K15" s="674" t="s">
        <v>198</v>
      </c>
      <c r="L15" s="113" t="s">
        <v>198</v>
      </c>
      <c r="M15" s="113" t="s">
        <v>198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301">
        <f t="shared" si="0"/>
        <v>188</v>
      </c>
    </row>
    <row r="16" spans="1:18" ht="9.9499999999999993" customHeight="1" x14ac:dyDescent="0.15">
      <c r="A16" s="672" t="s">
        <v>97</v>
      </c>
      <c r="B16" s="673" t="s">
        <v>22</v>
      </c>
      <c r="C16" s="113" t="s">
        <v>198</v>
      </c>
      <c r="D16" s="113" t="s">
        <v>198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674">
        <v>40</v>
      </c>
      <c r="K16" s="674">
        <v>4</v>
      </c>
      <c r="L16" s="113" t="s">
        <v>198</v>
      </c>
      <c r="M16" s="113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44</v>
      </c>
    </row>
    <row r="17" spans="1:18" ht="9.9499999999999993" customHeight="1" x14ac:dyDescent="0.15">
      <c r="A17" s="672" t="s">
        <v>26</v>
      </c>
      <c r="B17" s="673" t="s">
        <v>21</v>
      </c>
      <c r="C17" s="113" t="s">
        <v>198</v>
      </c>
      <c r="D17" s="113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674">
        <v>13</v>
      </c>
      <c r="K17" s="674" t="s">
        <v>198</v>
      </c>
      <c r="L17" s="113" t="s">
        <v>198</v>
      </c>
      <c r="M17" s="113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13</v>
      </c>
    </row>
    <row r="18" spans="1:18" ht="9.9499999999999993" customHeight="1" x14ac:dyDescent="0.15">
      <c r="A18" s="672" t="s">
        <v>26</v>
      </c>
      <c r="B18" s="673" t="s">
        <v>22</v>
      </c>
      <c r="C18" s="113" t="s">
        <v>198</v>
      </c>
      <c r="D18" s="113" t="s">
        <v>198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674">
        <v>3</v>
      </c>
      <c r="K18" s="674">
        <v>1</v>
      </c>
      <c r="L18" s="113" t="s">
        <v>198</v>
      </c>
      <c r="M18" s="113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301">
        <f t="shared" si="0"/>
        <v>4</v>
      </c>
    </row>
    <row r="19" spans="1:18" ht="9.9499999999999993" customHeight="1" x14ac:dyDescent="0.15">
      <c r="A19" s="672" t="s">
        <v>118</v>
      </c>
      <c r="B19" s="673" t="s">
        <v>21</v>
      </c>
      <c r="C19" s="113" t="s">
        <v>198</v>
      </c>
      <c r="D19" s="113" t="s">
        <v>198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674">
        <v>28950</v>
      </c>
      <c r="K19" s="674" t="s">
        <v>198</v>
      </c>
      <c r="L19" s="113" t="s">
        <v>198</v>
      </c>
      <c r="M19" s="113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301">
        <f t="shared" si="0"/>
        <v>28950</v>
      </c>
    </row>
    <row r="20" spans="1:18" ht="9.9499999999999993" customHeight="1" x14ac:dyDescent="0.15">
      <c r="A20" s="675" t="s">
        <v>118</v>
      </c>
      <c r="B20" s="676" t="s">
        <v>22</v>
      </c>
      <c r="C20" s="111" t="s">
        <v>198</v>
      </c>
      <c r="D20" s="111" t="s">
        <v>198</v>
      </c>
      <c r="E20" s="111" t="s">
        <v>198</v>
      </c>
      <c r="F20" s="111" t="s">
        <v>198</v>
      </c>
      <c r="G20" s="111" t="s">
        <v>198</v>
      </c>
      <c r="H20" s="111" t="s">
        <v>198</v>
      </c>
      <c r="I20" s="111" t="s">
        <v>198</v>
      </c>
      <c r="J20" s="677">
        <v>5345</v>
      </c>
      <c r="K20" s="677">
        <v>2175</v>
      </c>
      <c r="L20" s="111" t="s">
        <v>198</v>
      </c>
      <c r="M20" s="111" t="s">
        <v>198</v>
      </c>
      <c r="N20" s="111" t="s">
        <v>198</v>
      </c>
      <c r="O20" s="111" t="s">
        <v>198</v>
      </c>
      <c r="P20" s="111" t="s">
        <v>198</v>
      </c>
      <c r="Q20" s="111" t="s">
        <v>198</v>
      </c>
      <c r="R20" s="308">
        <f t="shared" si="0"/>
        <v>7520</v>
      </c>
    </row>
    <row r="21" spans="1:18" ht="9.9499999999999993" customHeight="1" x14ac:dyDescent="0.15">
      <c r="A21" s="672"/>
      <c r="B21" s="673"/>
      <c r="C21" s="113"/>
      <c r="D21" s="113"/>
      <c r="E21" s="113"/>
      <c r="F21" s="113"/>
      <c r="G21" s="113"/>
      <c r="H21" s="113"/>
      <c r="I21" s="113"/>
      <c r="J21" s="674"/>
      <c r="K21" s="674"/>
      <c r="L21" s="113"/>
      <c r="M21" s="113"/>
      <c r="N21" s="113"/>
      <c r="O21" s="113"/>
      <c r="P21" s="113"/>
      <c r="Q21" s="113"/>
      <c r="R21" s="301"/>
    </row>
    <row r="22" spans="1:18" ht="9.9499999999999993" customHeight="1" x14ac:dyDescent="0.15">
      <c r="A22" s="672" t="s">
        <v>28</v>
      </c>
      <c r="B22" s="673" t="s">
        <v>21</v>
      </c>
      <c r="C22" s="113" t="s">
        <v>198</v>
      </c>
      <c r="D22" s="113" t="s">
        <v>198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674">
        <v>2</v>
      </c>
      <c r="K22" s="674" t="s">
        <v>198</v>
      </c>
      <c r="L22" s="113" t="s">
        <v>198</v>
      </c>
      <c r="M22" s="113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0"/>
        <v>2</v>
      </c>
    </row>
    <row r="23" spans="1:18" ht="9.9499999999999993" customHeight="1" x14ac:dyDescent="0.15">
      <c r="A23" s="675" t="s">
        <v>28</v>
      </c>
      <c r="B23" s="676" t="s">
        <v>22</v>
      </c>
      <c r="C23" s="111" t="s">
        <v>198</v>
      </c>
      <c r="D23" s="111" t="s">
        <v>198</v>
      </c>
      <c r="E23" s="111" t="s">
        <v>198</v>
      </c>
      <c r="F23" s="111" t="s">
        <v>198</v>
      </c>
      <c r="G23" s="111" t="s">
        <v>198</v>
      </c>
      <c r="H23" s="111" t="s">
        <v>198</v>
      </c>
      <c r="I23" s="111" t="s">
        <v>198</v>
      </c>
      <c r="J23" s="677" t="s">
        <v>198</v>
      </c>
      <c r="K23" s="677" t="s">
        <v>198</v>
      </c>
      <c r="L23" s="111" t="s">
        <v>198</v>
      </c>
      <c r="M23" s="111" t="s">
        <v>198</v>
      </c>
      <c r="N23" s="111" t="s">
        <v>198</v>
      </c>
      <c r="O23" s="111" t="s">
        <v>198</v>
      </c>
      <c r="P23" s="111" t="s">
        <v>198</v>
      </c>
      <c r="Q23" s="111" t="s">
        <v>198</v>
      </c>
      <c r="R23" s="308">
        <f t="shared" si="0"/>
        <v>0</v>
      </c>
    </row>
    <row r="24" spans="1:18" ht="9.9499999999999993" customHeight="1" x14ac:dyDescent="0.15">
      <c r="A24" s="672"/>
      <c r="B24" s="673"/>
      <c r="C24" s="113"/>
      <c r="D24" s="113"/>
      <c r="E24" s="113"/>
      <c r="F24" s="113"/>
      <c r="G24" s="113"/>
      <c r="H24" s="113"/>
      <c r="I24" s="113"/>
      <c r="J24" s="674"/>
      <c r="K24" s="674"/>
      <c r="L24" s="113"/>
      <c r="M24" s="113"/>
      <c r="N24" s="113"/>
      <c r="O24" s="113"/>
      <c r="P24" s="113"/>
      <c r="Q24" s="113"/>
      <c r="R24" s="301"/>
    </row>
    <row r="25" spans="1:18" ht="9.9499999999999993" customHeight="1" x14ac:dyDescent="0.15">
      <c r="A25" s="672" t="s">
        <v>30</v>
      </c>
      <c r="B25" s="673" t="s">
        <v>21</v>
      </c>
      <c r="C25" s="301">
        <v>0</v>
      </c>
      <c r="D25" s="301">
        <v>0</v>
      </c>
      <c r="E25" s="301">
        <v>0</v>
      </c>
      <c r="F25" s="301">
        <v>0</v>
      </c>
      <c r="G25" s="301">
        <v>0</v>
      </c>
      <c r="H25" s="301">
        <v>0</v>
      </c>
      <c r="I25" s="301">
        <v>0</v>
      </c>
      <c r="J25" s="674">
        <v>0</v>
      </c>
      <c r="K25" s="674">
        <v>0</v>
      </c>
      <c r="L25" s="301">
        <v>0</v>
      </c>
      <c r="M25" s="301">
        <v>0</v>
      </c>
      <c r="N25" s="301">
        <v>0</v>
      </c>
      <c r="O25" s="301">
        <v>0</v>
      </c>
      <c r="P25" s="301">
        <v>0</v>
      </c>
      <c r="Q25" s="301">
        <v>0</v>
      </c>
      <c r="R25" s="301">
        <v>0</v>
      </c>
    </row>
    <row r="26" spans="1:18" ht="9.9499999999999993" customHeight="1" x14ac:dyDescent="0.15">
      <c r="A26" s="672"/>
      <c r="B26" s="673" t="s">
        <v>22</v>
      </c>
      <c r="C26" s="301">
        <v>0</v>
      </c>
      <c r="D26" s="301">
        <v>0</v>
      </c>
      <c r="E26" s="301">
        <v>0</v>
      </c>
      <c r="F26" s="301">
        <v>0</v>
      </c>
      <c r="G26" s="301">
        <v>0</v>
      </c>
      <c r="H26" s="301">
        <v>0</v>
      </c>
      <c r="I26" s="301">
        <v>0</v>
      </c>
      <c r="J26" s="674">
        <v>0</v>
      </c>
      <c r="K26" s="674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301">
        <v>0</v>
      </c>
    </row>
    <row r="27" spans="1:18" ht="9.9499999999999993" customHeight="1" x14ac:dyDescent="0.15">
      <c r="A27" s="678" t="s">
        <v>31</v>
      </c>
      <c r="B27" s="679" t="s">
        <v>21</v>
      </c>
      <c r="C27" s="301">
        <v>0</v>
      </c>
      <c r="D27" s="301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680">
        <v>64875</v>
      </c>
      <c r="K27" s="680">
        <v>0</v>
      </c>
      <c r="L27" s="301">
        <v>0</v>
      </c>
      <c r="M27" s="301">
        <v>0</v>
      </c>
      <c r="N27" s="301">
        <v>0</v>
      </c>
      <c r="O27" s="301">
        <v>0</v>
      </c>
      <c r="P27" s="301">
        <v>0</v>
      </c>
      <c r="Q27" s="301">
        <v>0</v>
      </c>
      <c r="R27" s="301">
        <v>64875</v>
      </c>
    </row>
    <row r="28" spans="1:18" ht="9.9499999999999993" customHeight="1" x14ac:dyDescent="0.15">
      <c r="A28" s="678"/>
      <c r="B28" s="679" t="s">
        <v>22</v>
      </c>
      <c r="C28" s="301">
        <v>0</v>
      </c>
      <c r="D28" s="301">
        <v>0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680">
        <v>13140</v>
      </c>
      <c r="K28" s="680">
        <v>4153</v>
      </c>
      <c r="L28" s="301">
        <v>0</v>
      </c>
      <c r="M28" s="301">
        <v>0</v>
      </c>
      <c r="N28" s="301">
        <v>0</v>
      </c>
      <c r="O28" s="301">
        <v>0</v>
      </c>
      <c r="P28" s="301">
        <v>0</v>
      </c>
      <c r="Q28" s="301">
        <v>0</v>
      </c>
      <c r="R28" s="301">
        <v>17293</v>
      </c>
    </row>
    <row r="29" spans="1:18" ht="9.9499999999999993" customHeight="1" x14ac:dyDescent="0.15">
      <c r="A29" s="678" t="s">
        <v>32</v>
      </c>
      <c r="B29" s="679" t="s">
        <v>21</v>
      </c>
      <c r="C29" s="301">
        <v>0</v>
      </c>
      <c r="D29" s="301">
        <v>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680">
        <v>2</v>
      </c>
      <c r="K29" s="680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2</v>
      </c>
    </row>
    <row r="30" spans="1:18" ht="9.9499999999999993" customHeight="1" x14ac:dyDescent="0.15">
      <c r="A30" s="678"/>
      <c r="B30" s="679" t="s">
        <v>22</v>
      </c>
      <c r="C30" s="301">
        <v>0</v>
      </c>
      <c r="D30" s="301">
        <v>0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680">
        <v>0</v>
      </c>
      <c r="K30" s="680">
        <v>0</v>
      </c>
      <c r="L30" s="301">
        <v>0</v>
      </c>
      <c r="M30" s="301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0</v>
      </c>
    </row>
    <row r="31" spans="1:18" ht="9.9499999999999993" customHeight="1" x14ac:dyDescent="0.15">
      <c r="A31" s="302" t="s">
        <v>33</v>
      </c>
      <c r="B31" s="679" t="s">
        <v>21</v>
      </c>
      <c r="C31" s="301">
        <v>0</v>
      </c>
      <c r="D31" s="301">
        <v>0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301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0</v>
      </c>
    </row>
    <row r="32" spans="1:18" ht="9.9499999999999993" customHeight="1" x14ac:dyDescent="0.15">
      <c r="B32" s="679" t="s">
        <v>22</v>
      </c>
      <c r="C32" s="301">
        <v>0</v>
      </c>
      <c r="D32" s="301">
        <v>0</v>
      </c>
      <c r="E32" s="301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01">
        <v>0</v>
      </c>
      <c r="L32" s="301">
        <v>0</v>
      </c>
      <c r="M32" s="301">
        <v>0</v>
      </c>
      <c r="N32" s="301">
        <v>0</v>
      </c>
      <c r="O32" s="301">
        <v>0</v>
      </c>
      <c r="P32" s="301">
        <v>0</v>
      </c>
      <c r="Q32" s="301">
        <v>0</v>
      </c>
      <c r="R32" s="301">
        <v>0</v>
      </c>
    </row>
    <row r="33" spans="1:18" ht="9.9499999999999993" customHeight="1" x14ac:dyDescent="0.15">
      <c r="A33" s="302" t="s">
        <v>34</v>
      </c>
      <c r="B33" s="679" t="s">
        <v>21</v>
      </c>
      <c r="C33" s="301">
        <v>0</v>
      </c>
      <c r="D33" s="301">
        <v>0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301">
        <v>0</v>
      </c>
      <c r="N33" s="301">
        <v>0</v>
      </c>
      <c r="O33" s="301">
        <v>0</v>
      </c>
      <c r="P33" s="301">
        <v>0</v>
      </c>
      <c r="Q33" s="301">
        <v>0</v>
      </c>
      <c r="R33" s="301">
        <v>0</v>
      </c>
    </row>
    <row r="34" spans="1:18" ht="9.9499999999999993" customHeight="1" x14ac:dyDescent="0.15">
      <c r="B34" s="679" t="s">
        <v>22</v>
      </c>
      <c r="C34" s="301">
        <v>0</v>
      </c>
      <c r="D34" s="301">
        <v>0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0</v>
      </c>
      <c r="K34" s="301">
        <v>0</v>
      </c>
      <c r="L34" s="301">
        <v>0</v>
      </c>
      <c r="M34" s="301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0</v>
      </c>
    </row>
    <row r="35" spans="1:18" ht="11.25" customHeight="1" x14ac:dyDescent="0.15">
      <c r="A35" s="356" t="s">
        <v>35</v>
      </c>
      <c r="B35" s="681" t="s">
        <v>21</v>
      </c>
      <c r="C35" s="354">
        <v>0</v>
      </c>
      <c r="D35" s="354">
        <v>0</v>
      </c>
      <c r="E35" s="354">
        <v>0</v>
      </c>
      <c r="F35" s="354">
        <v>0</v>
      </c>
      <c r="G35" s="354">
        <v>0</v>
      </c>
      <c r="H35" s="354">
        <v>0</v>
      </c>
      <c r="I35" s="354">
        <v>0</v>
      </c>
      <c r="J35" s="354">
        <v>64877</v>
      </c>
      <c r="K35" s="354">
        <v>0</v>
      </c>
      <c r="L35" s="354">
        <v>0</v>
      </c>
      <c r="M35" s="354">
        <v>0</v>
      </c>
      <c r="N35" s="354">
        <v>0</v>
      </c>
      <c r="O35" s="354">
        <v>0</v>
      </c>
      <c r="P35" s="354">
        <v>0</v>
      </c>
      <c r="Q35" s="354">
        <v>0</v>
      </c>
      <c r="R35" s="354">
        <v>64877</v>
      </c>
    </row>
    <row r="36" spans="1:18" ht="11.25" customHeight="1" x14ac:dyDescent="0.15">
      <c r="A36" s="353"/>
      <c r="B36" s="682" t="s">
        <v>22</v>
      </c>
      <c r="C36" s="351">
        <v>0</v>
      </c>
      <c r="D36" s="351">
        <v>0</v>
      </c>
      <c r="E36" s="351">
        <v>0</v>
      </c>
      <c r="F36" s="351">
        <v>0</v>
      </c>
      <c r="G36" s="351">
        <v>0</v>
      </c>
      <c r="H36" s="351">
        <v>0</v>
      </c>
      <c r="I36" s="351">
        <v>0</v>
      </c>
      <c r="J36" s="351">
        <v>13140</v>
      </c>
      <c r="K36" s="351">
        <v>4153</v>
      </c>
      <c r="L36" s="351">
        <v>0</v>
      </c>
      <c r="M36" s="351">
        <v>0</v>
      </c>
      <c r="N36" s="351">
        <v>0</v>
      </c>
      <c r="O36" s="351">
        <v>0</v>
      </c>
      <c r="P36" s="351">
        <v>0</v>
      </c>
      <c r="Q36" s="351">
        <v>0</v>
      </c>
      <c r="R36" s="351">
        <v>17293</v>
      </c>
    </row>
    <row r="37" spans="1:18" ht="12" customHeight="1" x14ac:dyDescent="0.15"/>
    <row r="38" spans="1:18" ht="12" customHeight="1" x14ac:dyDescent="0.15">
      <c r="B38" s="193" t="s">
        <v>36</v>
      </c>
      <c r="C38" s="193"/>
      <c r="D38" s="193"/>
      <c r="E38" s="193" t="s">
        <v>37</v>
      </c>
      <c r="F38" s="199"/>
      <c r="G38" s="193"/>
      <c r="H38" s="193"/>
      <c r="I38" s="193" t="s">
        <v>38</v>
      </c>
      <c r="J38" s="199"/>
      <c r="K38" s="193" t="s">
        <v>39</v>
      </c>
      <c r="L38" s="199"/>
      <c r="M38" s="199"/>
      <c r="N38" s="195" t="s">
        <v>40</v>
      </c>
      <c r="O38" s="182"/>
      <c r="P38" s="349"/>
      <c r="Q38" s="349"/>
    </row>
    <row r="39" spans="1:18" ht="12" customHeight="1" x14ac:dyDescent="0.15">
      <c r="B39" s="193" t="s">
        <v>41</v>
      </c>
      <c r="C39" s="193"/>
      <c r="D39" s="193"/>
      <c r="E39" s="193" t="s">
        <v>42</v>
      </c>
      <c r="F39" s="199"/>
      <c r="G39" s="193"/>
      <c r="H39" s="193"/>
      <c r="I39" s="193" t="s">
        <v>43</v>
      </c>
      <c r="J39" s="199"/>
      <c r="K39" s="193" t="s">
        <v>44</v>
      </c>
      <c r="L39" s="199"/>
      <c r="M39" s="199"/>
      <c r="N39" s="193" t="s">
        <v>45</v>
      </c>
      <c r="O39" s="182"/>
      <c r="P39" s="349"/>
      <c r="Q39" s="349"/>
    </row>
    <row r="40" spans="1:18" ht="12" customHeight="1" x14ac:dyDescent="0.15">
      <c r="B40" s="193" t="s">
        <v>46</v>
      </c>
      <c r="C40" s="193"/>
      <c r="D40" s="193"/>
      <c r="E40" s="193" t="s">
        <v>47</v>
      </c>
      <c r="F40" s="199"/>
      <c r="G40" s="193"/>
      <c r="H40" s="193"/>
      <c r="I40" s="195" t="s">
        <v>48</v>
      </c>
      <c r="J40" s="199"/>
      <c r="K40" s="195" t="s">
        <v>49</v>
      </c>
      <c r="L40" s="199"/>
      <c r="M40" s="199"/>
      <c r="N40" s="195" t="s">
        <v>50</v>
      </c>
      <c r="O40" s="182"/>
      <c r="P40" s="349"/>
      <c r="Q40" s="349"/>
    </row>
    <row r="41" spans="1:18" ht="12" customHeight="1" x14ac:dyDescent="0.15"/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topLeftCell="A61" workbookViewId="0">
      <selection activeCell="S52" sqref="S52"/>
    </sheetView>
  </sheetViews>
  <sheetFormatPr baseColWidth="10" defaultRowHeight="9" x14ac:dyDescent="0.15"/>
  <cols>
    <col min="1" max="1" width="22.85546875" style="302" bestFit="1" customWidth="1"/>
    <col min="2" max="2" width="5.7109375" style="323" customWidth="1"/>
    <col min="3" max="3" width="5.7109375" style="302" customWidth="1"/>
    <col min="4" max="4" width="6.5703125" style="302" bestFit="1" customWidth="1"/>
    <col min="5" max="17" width="5.7109375" style="302" customWidth="1"/>
    <col min="18" max="18" width="6.5703125" style="302" bestFit="1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147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27"/>
      <c r="O5" s="327"/>
      <c r="P5" s="327"/>
      <c r="Q5" s="372"/>
      <c r="R5" s="372"/>
    </row>
    <row r="6" spans="1:18" s="392" customFormat="1" ht="12.2" customHeight="1" x14ac:dyDescent="0.2">
      <c r="A6" s="683" t="s">
        <v>3</v>
      </c>
      <c r="B6" s="684"/>
      <c r="C6" s="684" t="s">
        <v>4</v>
      </c>
      <c r="D6" s="684" t="s">
        <v>5</v>
      </c>
      <c r="E6" s="685" t="s">
        <v>6</v>
      </c>
      <c r="F6" s="685" t="s">
        <v>7</v>
      </c>
      <c r="G6" s="685" t="s">
        <v>8</v>
      </c>
      <c r="H6" s="685" t="s">
        <v>9</v>
      </c>
      <c r="I6" s="685" t="s">
        <v>10</v>
      </c>
      <c r="J6" s="684" t="s">
        <v>11</v>
      </c>
      <c r="K6" s="684" t="s">
        <v>12</v>
      </c>
      <c r="L6" s="684" t="s">
        <v>13</v>
      </c>
      <c r="M6" s="684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686" t="s">
        <v>91</v>
      </c>
      <c r="B7" s="687" t="s">
        <v>21</v>
      </c>
      <c r="C7" s="688" t="s">
        <v>198</v>
      </c>
      <c r="D7" s="688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688" t="s">
        <v>198</v>
      </c>
      <c r="K7" s="688" t="s">
        <v>198</v>
      </c>
      <c r="L7" s="688" t="s">
        <v>198</v>
      </c>
      <c r="M7" s="689">
        <v>58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58</v>
      </c>
    </row>
    <row r="8" spans="1:18" ht="9.9499999999999993" customHeight="1" x14ac:dyDescent="0.15">
      <c r="A8" s="686" t="s">
        <v>91</v>
      </c>
      <c r="B8" s="687" t="s">
        <v>22</v>
      </c>
      <c r="C8" s="688" t="s">
        <v>198</v>
      </c>
      <c r="D8" s="688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688" t="s">
        <v>198</v>
      </c>
      <c r="K8" s="688" t="s">
        <v>198</v>
      </c>
      <c r="L8" s="688" t="s">
        <v>198</v>
      </c>
      <c r="M8" s="689">
        <v>22</v>
      </c>
      <c r="N8" s="113" t="s">
        <v>198</v>
      </c>
      <c r="O8" s="113" t="s">
        <v>198</v>
      </c>
      <c r="P8" s="113" t="s">
        <v>198</v>
      </c>
      <c r="Q8" s="113" t="s">
        <v>198</v>
      </c>
      <c r="R8" s="113">
        <f t="shared" ref="R8:R71" si="0">SUM(C8:Q8)</f>
        <v>22</v>
      </c>
    </row>
    <row r="9" spans="1:18" ht="9.9499999999999993" customHeight="1" x14ac:dyDescent="0.15">
      <c r="A9" s="686" t="s">
        <v>53</v>
      </c>
      <c r="B9" s="687" t="s">
        <v>21</v>
      </c>
      <c r="C9" s="688" t="s">
        <v>198</v>
      </c>
      <c r="D9" s="688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688" t="s">
        <v>198</v>
      </c>
      <c r="K9" s="688" t="s">
        <v>198</v>
      </c>
      <c r="L9" s="688" t="s">
        <v>198</v>
      </c>
      <c r="M9" s="689">
        <v>1720</v>
      </c>
      <c r="N9" s="113" t="s">
        <v>198</v>
      </c>
      <c r="O9" s="113" t="s">
        <v>198</v>
      </c>
      <c r="P9" s="113" t="s">
        <v>198</v>
      </c>
      <c r="Q9" s="113" t="s">
        <v>198</v>
      </c>
      <c r="R9" s="113">
        <f t="shared" si="0"/>
        <v>1720</v>
      </c>
    </row>
    <row r="10" spans="1:18" ht="9.9499999999999993" customHeight="1" x14ac:dyDescent="0.15">
      <c r="A10" s="686" t="s">
        <v>53</v>
      </c>
      <c r="B10" s="687" t="s">
        <v>22</v>
      </c>
      <c r="C10" s="688" t="s">
        <v>198</v>
      </c>
      <c r="D10" s="688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688" t="s">
        <v>198</v>
      </c>
      <c r="K10" s="688" t="s">
        <v>198</v>
      </c>
      <c r="L10" s="688" t="s">
        <v>198</v>
      </c>
      <c r="M10" s="689">
        <v>285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285</v>
      </c>
    </row>
    <row r="11" spans="1:18" ht="9.9499999999999993" customHeight="1" x14ac:dyDescent="0.15">
      <c r="A11" s="686" t="s">
        <v>92</v>
      </c>
      <c r="B11" s="687" t="s">
        <v>21</v>
      </c>
      <c r="C11" s="688" t="s">
        <v>198</v>
      </c>
      <c r="D11" s="688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688" t="s">
        <v>198</v>
      </c>
      <c r="K11" s="688" t="s">
        <v>198</v>
      </c>
      <c r="L11" s="688" t="s">
        <v>198</v>
      </c>
      <c r="M11" s="689">
        <v>468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468</v>
      </c>
    </row>
    <row r="12" spans="1:18" ht="9.9499999999999993" customHeight="1" x14ac:dyDescent="0.15">
      <c r="A12" s="686" t="s">
        <v>92</v>
      </c>
      <c r="B12" s="687" t="s">
        <v>22</v>
      </c>
      <c r="C12" s="688" t="s">
        <v>198</v>
      </c>
      <c r="D12" s="688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688" t="s">
        <v>198</v>
      </c>
      <c r="K12" s="688" t="s">
        <v>198</v>
      </c>
      <c r="L12" s="688" t="s">
        <v>198</v>
      </c>
      <c r="M12" s="689">
        <v>118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113">
        <f t="shared" si="0"/>
        <v>118</v>
      </c>
    </row>
    <row r="13" spans="1:18" ht="9.9499999999999993" customHeight="1" x14ac:dyDescent="0.15">
      <c r="A13" s="686" t="s">
        <v>77</v>
      </c>
      <c r="B13" s="687" t="s">
        <v>21</v>
      </c>
      <c r="C13" s="689">
        <v>542</v>
      </c>
      <c r="D13" s="689">
        <v>21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688" t="s">
        <v>198</v>
      </c>
      <c r="K13" s="688" t="s">
        <v>198</v>
      </c>
      <c r="L13" s="688" t="s">
        <v>198</v>
      </c>
      <c r="M13" s="689">
        <v>6993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113">
        <f t="shared" si="0"/>
        <v>7556</v>
      </c>
    </row>
    <row r="14" spans="1:18" ht="9.9499999999999993" customHeight="1" x14ac:dyDescent="0.15">
      <c r="A14" s="686" t="s">
        <v>77</v>
      </c>
      <c r="B14" s="687" t="s">
        <v>22</v>
      </c>
      <c r="C14" s="689">
        <v>428</v>
      </c>
      <c r="D14" s="689">
        <v>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688" t="s">
        <v>198</v>
      </c>
      <c r="K14" s="688" t="s">
        <v>198</v>
      </c>
      <c r="L14" s="688" t="s">
        <v>198</v>
      </c>
      <c r="M14" s="689">
        <v>1809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113">
        <f t="shared" si="0"/>
        <v>2245</v>
      </c>
    </row>
    <row r="15" spans="1:18" ht="9.9499999999999993" customHeight="1" x14ac:dyDescent="0.15">
      <c r="A15" s="686" t="s">
        <v>54</v>
      </c>
      <c r="B15" s="687" t="s">
        <v>21</v>
      </c>
      <c r="C15" s="688" t="s">
        <v>198</v>
      </c>
      <c r="D15" s="689">
        <v>130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688" t="s">
        <v>198</v>
      </c>
      <c r="K15" s="688" t="s">
        <v>198</v>
      </c>
      <c r="L15" s="688" t="s">
        <v>198</v>
      </c>
      <c r="M15" s="689">
        <v>48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113">
        <f t="shared" si="0"/>
        <v>178</v>
      </c>
    </row>
    <row r="16" spans="1:18" ht="9.9499999999999993" customHeight="1" x14ac:dyDescent="0.15">
      <c r="A16" s="686" t="s">
        <v>54</v>
      </c>
      <c r="B16" s="687" t="s">
        <v>22</v>
      </c>
      <c r="C16" s="688" t="s">
        <v>198</v>
      </c>
      <c r="D16" s="689">
        <v>122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688" t="s">
        <v>198</v>
      </c>
      <c r="K16" s="688" t="s">
        <v>198</v>
      </c>
      <c r="L16" s="688" t="s">
        <v>198</v>
      </c>
      <c r="M16" s="689">
        <v>10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132</v>
      </c>
    </row>
    <row r="17" spans="1:18" ht="9.9499999999999993" customHeight="1" x14ac:dyDescent="0.15">
      <c r="A17" s="686" t="s">
        <v>55</v>
      </c>
      <c r="B17" s="687" t="s">
        <v>21</v>
      </c>
      <c r="C17" s="688" t="s">
        <v>198</v>
      </c>
      <c r="D17" s="688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688" t="s">
        <v>198</v>
      </c>
      <c r="K17" s="688" t="s">
        <v>198</v>
      </c>
      <c r="L17" s="688" t="s">
        <v>198</v>
      </c>
      <c r="M17" s="689">
        <v>10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10</v>
      </c>
    </row>
    <row r="18" spans="1:18" ht="9.9499999999999993" customHeight="1" x14ac:dyDescent="0.15">
      <c r="A18" s="686" t="s">
        <v>55</v>
      </c>
      <c r="B18" s="687" t="s">
        <v>22</v>
      </c>
      <c r="C18" s="688" t="s">
        <v>198</v>
      </c>
      <c r="D18" s="688" t="s">
        <v>198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688" t="s">
        <v>198</v>
      </c>
      <c r="K18" s="688" t="s">
        <v>198</v>
      </c>
      <c r="L18" s="688" t="s">
        <v>198</v>
      </c>
      <c r="M18" s="689">
        <v>3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3</v>
      </c>
    </row>
    <row r="19" spans="1:18" ht="9.9499999999999993" customHeight="1" x14ac:dyDescent="0.15">
      <c r="A19" s="686" t="s">
        <v>127</v>
      </c>
      <c r="B19" s="687" t="s">
        <v>21</v>
      </c>
      <c r="C19" s="688" t="s">
        <v>198</v>
      </c>
      <c r="D19" s="688" t="s">
        <v>198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688" t="s">
        <v>198</v>
      </c>
      <c r="K19" s="688" t="s">
        <v>198</v>
      </c>
      <c r="L19" s="688" t="s">
        <v>198</v>
      </c>
      <c r="M19" s="689">
        <v>1343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1343</v>
      </c>
    </row>
    <row r="20" spans="1:18" ht="9.9499999999999993" customHeight="1" x14ac:dyDescent="0.15">
      <c r="A20" s="686" t="s">
        <v>127</v>
      </c>
      <c r="B20" s="687" t="s">
        <v>22</v>
      </c>
      <c r="C20" s="688" t="s">
        <v>198</v>
      </c>
      <c r="D20" s="688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688" t="s">
        <v>198</v>
      </c>
      <c r="K20" s="688" t="s">
        <v>198</v>
      </c>
      <c r="L20" s="688" t="s">
        <v>198</v>
      </c>
      <c r="M20" s="689">
        <v>404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113">
        <f t="shared" si="0"/>
        <v>404</v>
      </c>
    </row>
    <row r="21" spans="1:18" ht="9.9499999999999993" customHeight="1" x14ac:dyDescent="0.15">
      <c r="A21" s="686" t="s">
        <v>115</v>
      </c>
      <c r="B21" s="687" t="s">
        <v>21</v>
      </c>
      <c r="C21" s="688" t="s">
        <v>198</v>
      </c>
      <c r="D21" s="688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688" t="s">
        <v>198</v>
      </c>
      <c r="K21" s="688" t="s">
        <v>198</v>
      </c>
      <c r="L21" s="688" t="s">
        <v>198</v>
      </c>
      <c r="M21" s="689">
        <v>1134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113">
        <f t="shared" si="0"/>
        <v>1134</v>
      </c>
    </row>
    <row r="22" spans="1:18" ht="9.9499999999999993" customHeight="1" x14ac:dyDescent="0.15">
      <c r="A22" s="686" t="s">
        <v>115</v>
      </c>
      <c r="B22" s="687" t="s">
        <v>22</v>
      </c>
      <c r="C22" s="688" t="s">
        <v>198</v>
      </c>
      <c r="D22" s="688" t="s">
        <v>198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688" t="s">
        <v>198</v>
      </c>
      <c r="K22" s="688" t="s">
        <v>198</v>
      </c>
      <c r="L22" s="688" t="s">
        <v>198</v>
      </c>
      <c r="M22" s="689">
        <v>207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113">
        <f t="shared" si="0"/>
        <v>207</v>
      </c>
    </row>
    <row r="23" spans="1:18" ht="9.9499999999999993" customHeight="1" x14ac:dyDescent="0.15">
      <c r="A23" s="686" t="s">
        <v>116</v>
      </c>
      <c r="B23" s="687" t="s">
        <v>21</v>
      </c>
      <c r="C23" s="688" t="s">
        <v>198</v>
      </c>
      <c r="D23" s="688" t="s">
        <v>198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688" t="s">
        <v>198</v>
      </c>
      <c r="K23" s="688" t="s">
        <v>198</v>
      </c>
      <c r="L23" s="688" t="s">
        <v>198</v>
      </c>
      <c r="M23" s="689">
        <v>9264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113">
        <f t="shared" si="0"/>
        <v>9264</v>
      </c>
    </row>
    <row r="24" spans="1:18" ht="9.9499999999999993" customHeight="1" x14ac:dyDescent="0.15">
      <c r="A24" s="686" t="s">
        <v>116</v>
      </c>
      <c r="B24" s="687" t="s">
        <v>22</v>
      </c>
      <c r="C24" s="688" t="s">
        <v>198</v>
      </c>
      <c r="D24" s="688" t="s">
        <v>198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688" t="s">
        <v>198</v>
      </c>
      <c r="K24" s="688" t="s">
        <v>198</v>
      </c>
      <c r="L24" s="688" t="s">
        <v>198</v>
      </c>
      <c r="M24" s="689">
        <v>1729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113">
        <f t="shared" si="0"/>
        <v>1729</v>
      </c>
    </row>
    <row r="25" spans="1:18" ht="9.9499999999999993" customHeight="1" x14ac:dyDescent="0.15">
      <c r="A25" s="686" t="s">
        <v>128</v>
      </c>
      <c r="B25" s="687" t="s">
        <v>21</v>
      </c>
      <c r="C25" s="688" t="s">
        <v>198</v>
      </c>
      <c r="D25" s="688" t="s">
        <v>198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688" t="s">
        <v>198</v>
      </c>
      <c r="K25" s="688" t="s">
        <v>198</v>
      </c>
      <c r="L25" s="688" t="s">
        <v>198</v>
      </c>
      <c r="M25" s="689">
        <v>352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113">
        <f t="shared" si="0"/>
        <v>352</v>
      </c>
    </row>
    <row r="26" spans="1:18" ht="9.9499999999999993" customHeight="1" x14ac:dyDescent="0.15">
      <c r="A26" s="686" t="s">
        <v>128</v>
      </c>
      <c r="B26" s="687" t="s">
        <v>22</v>
      </c>
      <c r="C26" s="688" t="s">
        <v>198</v>
      </c>
      <c r="D26" s="688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688" t="s">
        <v>198</v>
      </c>
      <c r="K26" s="688" t="s">
        <v>198</v>
      </c>
      <c r="L26" s="688" t="s">
        <v>198</v>
      </c>
      <c r="M26" s="689">
        <v>56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113">
        <f t="shared" si="0"/>
        <v>56</v>
      </c>
    </row>
    <row r="27" spans="1:18" ht="9.9499999999999993" customHeight="1" x14ac:dyDescent="0.15">
      <c r="A27" s="686" t="s">
        <v>66</v>
      </c>
      <c r="B27" s="687" t="s">
        <v>21</v>
      </c>
      <c r="C27" s="688" t="s">
        <v>198</v>
      </c>
      <c r="D27" s="688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688" t="s">
        <v>198</v>
      </c>
      <c r="K27" s="688" t="s">
        <v>198</v>
      </c>
      <c r="L27" s="689" t="s">
        <v>198</v>
      </c>
      <c r="M27" s="689">
        <v>2714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113">
        <f t="shared" si="0"/>
        <v>2714</v>
      </c>
    </row>
    <row r="28" spans="1:18" ht="9.9499999999999993" customHeight="1" x14ac:dyDescent="0.15">
      <c r="A28" s="690" t="s">
        <v>66</v>
      </c>
      <c r="B28" s="691" t="s">
        <v>22</v>
      </c>
      <c r="C28" s="692" t="s">
        <v>198</v>
      </c>
      <c r="D28" s="692" t="s">
        <v>198</v>
      </c>
      <c r="E28" s="111" t="s">
        <v>198</v>
      </c>
      <c r="F28" s="111" t="s">
        <v>198</v>
      </c>
      <c r="G28" s="111" t="s">
        <v>198</v>
      </c>
      <c r="H28" s="111" t="s">
        <v>198</v>
      </c>
      <c r="I28" s="111" t="s">
        <v>198</v>
      </c>
      <c r="J28" s="692" t="s">
        <v>198</v>
      </c>
      <c r="K28" s="692" t="s">
        <v>198</v>
      </c>
      <c r="L28" s="693" t="s">
        <v>198</v>
      </c>
      <c r="M28" s="693">
        <v>369</v>
      </c>
      <c r="N28" s="111" t="s">
        <v>198</v>
      </c>
      <c r="O28" s="111" t="s">
        <v>198</v>
      </c>
      <c r="P28" s="111" t="s">
        <v>198</v>
      </c>
      <c r="Q28" s="111" t="s">
        <v>198</v>
      </c>
      <c r="R28" s="111">
        <f t="shared" si="0"/>
        <v>369</v>
      </c>
    </row>
    <row r="29" spans="1:18" ht="9.9499999999999993" customHeight="1" x14ac:dyDescent="0.15">
      <c r="A29" s="686"/>
      <c r="B29" s="687"/>
      <c r="C29" s="688"/>
      <c r="D29" s="688"/>
      <c r="E29" s="113"/>
      <c r="F29" s="113"/>
      <c r="G29" s="113"/>
      <c r="H29" s="113"/>
      <c r="I29" s="113"/>
      <c r="J29" s="688"/>
      <c r="K29" s="688"/>
      <c r="L29" s="689"/>
      <c r="M29" s="689"/>
      <c r="N29" s="113"/>
      <c r="O29" s="113"/>
      <c r="P29" s="113"/>
      <c r="Q29" s="113"/>
      <c r="R29" s="113"/>
    </row>
    <row r="30" spans="1:18" ht="9.9499999999999993" customHeight="1" x14ac:dyDescent="0.15">
      <c r="A30" s="694" t="s">
        <v>56</v>
      </c>
      <c r="B30" s="687" t="s">
        <v>21</v>
      </c>
      <c r="C30" s="688" t="s">
        <v>198</v>
      </c>
      <c r="D30" s="689">
        <v>2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688" t="s">
        <v>198</v>
      </c>
      <c r="K30" s="688" t="s">
        <v>198</v>
      </c>
      <c r="L30" s="688" t="s">
        <v>198</v>
      </c>
      <c r="M30" s="688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113">
        <f t="shared" si="0"/>
        <v>2</v>
      </c>
    </row>
    <row r="31" spans="1:18" ht="9.9499999999999993" customHeight="1" x14ac:dyDescent="0.15">
      <c r="A31" s="694" t="s">
        <v>56</v>
      </c>
      <c r="B31" s="687" t="s">
        <v>22</v>
      </c>
      <c r="C31" s="688" t="s">
        <v>198</v>
      </c>
      <c r="D31" s="689">
        <v>1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688" t="s">
        <v>198</v>
      </c>
      <c r="K31" s="688" t="s">
        <v>198</v>
      </c>
      <c r="L31" s="688" t="s">
        <v>198</v>
      </c>
      <c r="M31" s="688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113">
        <f t="shared" si="0"/>
        <v>1</v>
      </c>
    </row>
    <row r="32" spans="1:18" ht="9.9499999999999993" customHeight="1" x14ac:dyDescent="0.15">
      <c r="A32" s="686" t="s">
        <v>23</v>
      </c>
      <c r="B32" s="687" t="s">
        <v>21</v>
      </c>
      <c r="C32" s="688" t="s">
        <v>198</v>
      </c>
      <c r="D32" s="689">
        <v>79</v>
      </c>
      <c r="E32" s="113" t="s">
        <v>198</v>
      </c>
      <c r="F32" s="113" t="s">
        <v>198</v>
      </c>
      <c r="G32" s="113" t="s">
        <v>198</v>
      </c>
      <c r="H32" s="113" t="s">
        <v>198</v>
      </c>
      <c r="I32" s="113" t="s">
        <v>198</v>
      </c>
      <c r="J32" s="689">
        <v>7764</v>
      </c>
      <c r="K32" s="689" t="s">
        <v>198</v>
      </c>
      <c r="L32" s="688" t="s">
        <v>198</v>
      </c>
      <c r="M32" s="688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113">
        <f t="shared" si="0"/>
        <v>7843</v>
      </c>
    </row>
    <row r="33" spans="1:18" ht="9.9499999999999993" customHeight="1" x14ac:dyDescent="0.15">
      <c r="A33" s="686" t="s">
        <v>23</v>
      </c>
      <c r="B33" s="687" t="s">
        <v>22</v>
      </c>
      <c r="C33" s="688" t="s">
        <v>198</v>
      </c>
      <c r="D33" s="689">
        <v>79</v>
      </c>
      <c r="E33" s="113" t="s">
        <v>198</v>
      </c>
      <c r="F33" s="113" t="s">
        <v>198</v>
      </c>
      <c r="G33" s="113" t="s">
        <v>198</v>
      </c>
      <c r="H33" s="113" t="s">
        <v>198</v>
      </c>
      <c r="I33" s="113" t="s">
        <v>198</v>
      </c>
      <c r="J33" s="689">
        <v>1557</v>
      </c>
      <c r="K33" s="689">
        <v>618</v>
      </c>
      <c r="L33" s="688" t="s">
        <v>198</v>
      </c>
      <c r="M33" s="688" t="s">
        <v>198</v>
      </c>
      <c r="N33" s="113" t="s">
        <v>198</v>
      </c>
      <c r="O33" s="113" t="s">
        <v>198</v>
      </c>
      <c r="P33" s="113" t="s">
        <v>198</v>
      </c>
      <c r="Q33" s="113" t="s">
        <v>198</v>
      </c>
      <c r="R33" s="113">
        <f t="shared" si="0"/>
        <v>2254</v>
      </c>
    </row>
    <row r="34" spans="1:18" ht="9.9499999999999993" customHeight="1" x14ac:dyDescent="0.15">
      <c r="A34" s="686" t="s">
        <v>57</v>
      </c>
      <c r="B34" s="687" t="s">
        <v>21</v>
      </c>
      <c r="C34" s="688" t="s">
        <v>198</v>
      </c>
      <c r="D34" s="689">
        <v>20</v>
      </c>
      <c r="E34" s="113" t="s">
        <v>198</v>
      </c>
      <c r="F34" s="113" t="s">
        <v>198</v>
      </c>
      <c r="G34" s="113" t="s">
        <v>198</v>
      </c>
      <c r="H34" s="113" t="s">
        <v>198</v>
      </c>
      <c r="I34" s="113" t="s">
        <v>198</v>
      </c>
      <c r="J34" s="689">
        <v>1624</v>
      </c>
      <c r="K34" s="689" t="s">
        <v>198</v>
      </c>
      <c r="L34" s="688" t="s">
        <v>198</v>
      </c>
      <c r="M34" s="688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113">
        <f t="shared" si="0"/>
        <v>1644</v>
      </c>
    </row>
    <row r="35" spans="1:18" ht="9.9499999999999993" customHeight="1" x14ac:dyDescent="0.15">
      <c r="A35" s="686" t="s">
        <v>57</v>
      </c>
      <c r="B35" s="687" t="s">
        <v>22</v>
      </c>
      <c r="C35" s="688" t="s">
        <v>198</v>
      </c>
      <c r="D35" s="689">
        <v>20</v>
      </c>
      <c r="E35" s="113" t="s">
        <v>198</v>
      </c>
      <c r="F35" s="113" t="s">
        <v>198</v>
      </c>
      <c r="G35" s="113" t="s">
        <v>198</v>
      </c>
      <c r="H35" s="113" t="s">
        <v>198</v>
      </c>
      <c r="I35" s="113" t="s">
        <v>198</v>
      </c>
      <c r="J35" s="689">
        <v>320</v>
      </c>
      <c r="K35" s="689">
        <v>141</v>
      </c>
      <c r="L35" s="688" t="s">
        <v>198</v>
      </c>
      <c r="M35" s="688" t="s">
        <v>198</v>
      </c>
      <c r="N35" s="113" t="s">
        <v>198</v>
      </c>
      <c r="O35" s="113" t="s">
        <v>198</v>
      </c>
      <c r="P35" s="113" t="s">
        <v>198</v>
      </c>
      <c r="Q35" s="113" t="s">
        <v>198</v>
      </c>
      <c r="R35" s="113">
        <f t="shared" si="0"/>
        <v>481</v>
      </c>
    </row>
    <row r="36" spans="1:18" ht="9.9499999999999993" customHeight="1" x14ac:dyDescent="0.15">
      <c r="A36" s="686" t="s">
        <v>24</v>
      </c>
      <c r="B36" s="687" t="s">
        <v>21</v>
      </c>
      <c r="C36" s="688" t="s">
        <v>198</v>
      </c>
      <c r="D36" s="689">
        <v>3177</v>
      </c>
      <c r="E36" s="113" t="s">
        <v>198</v>
      </c>
      <c r="F36" s="113" t="s">
        <v>198</v>
      </c>
      <c r="G36" s="113" t="s">
        <v>198</v>
      </c>
      <c r="H36" s="113" t="s">
        <v>198</v>
      </c>
      <c r="I36" s="113" t="s">
        <v>198</v>
      </c>
      <c r="J36" s="689">
        <v>3001</v>
      </c>
      <c r="K36" s="689" t="s">
        <v>198</v>
      </c>
      <c r="L36" s="688" t="s">
        <v>198</v>
      </c>
      <c r="M36" s="688" t="s">
        <v>198</v>
      </c>
      <c r="N36" s="113" t="s">
        <v>198</v>
      </c>
      <c r="O36" s="113" t="s">
        <v>198</v>
      </c>
      <c r="P36" s="113" t="s">
        <v>198</v>
      </c>
      <c r="Q36" s="113" t="s">
        <v>198</v>
      </c>
      <c r="R36" s="113">
        <f t="shared" si="0"/>
        <v>6178</v>
      </c>
    </row>
    <row r="37" spans="1:18" ht="9.9499999999999993" customHeight="1" x14ac:dyDescent="0.15">
      <c r="A37" s="686" t="s">
        <v>24</v>
      </c>
      <c r="B37" s="687" t="s">
        <v>22</v>
      </c>
      <c r="C37" s="688" t="s">
        <v>198</v>
      </c>
      <c r="D37" s="689">
        <v>3134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113" t="s">
        <v>198</v>
      </c>
      <c r="J37" s="689">
        <v>728</v>
      </c>
      <c r="K37" s="689">
        <v>152</v>
      </c>
      <c r="L37" s="688" t="s">
        <v>198</v>
      </c>
      <c r="M37" s="688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113">
        <f t="shared" si="0"/>
        <v>4014</v>
      </c>
    </row>
    <row r="38" spans="1:18" ht="9.9499999999999993" customHeight="1" x14ac:dyDescent="0.15">
      <c r="A38" s="686" t="s">
        <v>129</v>
      </c>
      <c r="B38" s="687" t="s">
        <v>21</v>
      </c>
      <c r="C38" s="689">
        <v>2</v>
      </c>
      <c r="D38" s="689">
        <v>4</v>
      </c>
      <c r="E38" s="113" t="s">
        <v>198</v>
      </c>
      <c r="F38" s="113" t="s">
        <v>198</v>
      </c>
      <c r="G38" s="113" t="s">
        <v>198</v>
      </c>
      <c r="H38" s="113" t="s">
        <v>198</v>
      </c>
      <c r="I38" s="113" t="s">
        <v>198</v>
      </c>
      <c r="J38" s="688" t="s">
        <v>198</v>
      </c>
      <c r="K38" s="688" t="s">
        <v>198</v>
      </c>
      <c r="L38" s="688" t="s">
        <v>198</v>
      </c>
      <c r="M38" s="688" t="s">
        <v>198</v>
      </c>
      <c r="N38" s="113" t="s">
        <v>198</v>
      </c>
      <c r="O38" s="113" t="s">
        <v>198</v>
      </c>
      <c r="P38" s="113" t="s">
        <v>198</v>
      </c>
      <c r="Q38" s="113" t="s">
        <v>198</v>
      </c>
      <c r="R38" s="113">
        <f t="shared" si="0"/>
        <v>6</v>
      </c>
    </row>
    <row r="39" spans="1:18" ht="9.9499999999999993" customHeight="1" x14ac:dyDescent="0.15">
      <c r="A39" s="686" t="s">
        <v>129</v>
      </c>
      <c r="B39" s="687" t="s">
        <v>22</v>
      </c>
      <c r="C39" s="689">
        <v>2</v>
      </c>
      <c r="D39" s="689" t="s">
        <v>198</v>
      </c>
      <c r="E39" s="113" t="s">
        <v>198</v>
      </c>
      <c r="F39" s="113" t="s">
        <v>198</v>
      </c>
      <c r="G39" s="113" t="s">
        <v>198</v>
      </c>
      <c r="H39" s="113" t="s">
        <v>198</v>
      </c>
      <c r="I39" s="113" t="s">
        <v>198</v>
      </c>
      <c r="J39" s="688" t="s">
        <v>198</v>
      </c>
      <c r="K39" s="688" t="s">
        <v>198</v>
      </c>
      <c r="L39" s="688" t="s">
        <v>198</v>
      </c>
      <c r="M39" s="688" t="s">
        <v>198</v>
      </c>
      <c r="N39" s="113" t="s">
        <v>198</v>
      </c>
      <c r="O39" s="113" t="s">
        <v>198</v>
      </c>
      <c r="P39" s="113" t="s">
        <v>198</v>
      </c>
      <c r="Q39" s="113" t="s">
        <v>198</v>
      </c>
      <c r="R39" s="113">
        <f t="shared" si="0"/>
        <v>2</v>
      </c>
    </row>
    <row r="40" spans="1:18" ht="9.9499999999999993" customHeight="1" x14ac:dyDescent="0.15">
      <c r="A40" s="686" t="s">
        <v>95</v>
      </c>
      <c r="B40" s="687" t="s">
        <v>21</v>
      </c>
      <c r="C40" s="688" t="s">
        <v>198</v>
      </c>
      <c r="D40" s="689">
        <v>19</v>
      </c>
      <c r="E40" s="113" t="s">
        <v>198</v>
      </c>
      <c r="F40" s="113" t="s">
        <v>198</v>
      </c>
      <c r="G40" s="113" t="s">
        <v>198</v>
      </c>
      <c r="H40" s="113" t="s">
        <v>198</v>
      </c>
      <c r="I40" s="113" t="s">
        <v>198</v>
      </c>
      <c r="J40" s="688" t="s">
        <v>198</v>
      </c>
      <c r="K40" s="688" t="s">
        <v>198</v>
      </c>
      <c r="L40" s="688" t="s">
        <v>198</v>
      </c>
      <c r="M40" s="688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113">
        <f t="shared" si="0"/>
        <v>19</v>
      </c>
    </row>
    <row r="41" spans="1:18" ht="9.9499999999999993" customHeight="1" x14ac:dyDescent="0.15">
      <c r="A41" s="686" t="s">
        <v>95</v>
      </c>
      <c r="B41" s="687" t="s">
        <v>22</v>
      </c>
      <c r="C41" s="688" t="s">
        <v>198</v>
      </c>
      <c r="D41" s="689">
        <v>18</v>
      </c>
      <c r="E41" s="113" t="s">
        <v>198</v>
      </c>
      <c r="F41" s="113" t="s">
        <v>198</v>
      </c>
      <c r="G41" s="113" t="s">
        <v>198</v>
      </c>
      <c r="H41" s="113" t="s">
        <v>198</v>
      </c>
      <c r="I41" s="113" t="s">
        <v>198</v>
      </c>
      <c r="J41" s="688" t="s">
        <v>198</v>
      </c>
      <c r="K41" s="688" t="s">
        <v>198</v>
      </c>
      <c r="L41" s="688" t="s">
        <v>198</v>
      </c>
      <c r="M41" s="688" t="s">
        <v>198</v>
      </c>
      <c r="N41" s="113" t="s">
        <v>198</v>
      </c>
      <c r="O41" s="113" t="s">
        <v>198</v>
      </c>
      <c r="P41" s="113" t="s">
        <v>198</v>
      </c>
      <c r="Q41" s="113" t="s">
        <v>198</v>
      </c>
      <c r="R41" s="113">
        <f t="shared" si="0"/>
        <v>18</v>
      </c>
    </row>
    <row r="42" spans="1:18" ht="9.9499999999999993" customHeight="1" x14ac:dyDescent="0.15">
      <c r="A42" s="686" t="s">
        <v>117</v>
      </c>
      <c r="B42" s="687" t="s">
        <v>21</v>
      </c>
      <c r="C42" s="688" t="s">
        <v>198</v>
      </c>
      <c r="D42" s="689">
        <v>6</v>
      </c>
      <c r="E42" s="113" t="s">
        <v>198</v>
      </c>
      <c r="F42" s="113" t="s">
        <v>198</v>
      </c>
      <c r="G42" s="113" t="s">
        <v>198</v>
      </c>
      <c r="H42" s="113" t="s">
        <v>198</v>
      </c>
      <c r="I42" s="113" t="s">
        <v>198</v>
      </c>
      <c r="J42" s="688" t="s">
        <v>198</v>
      </c>
      <c r="K42" s="688" t="s">
        <v>198</v>
      </c>
      <c r="L42" s="688" t="s">
        <v>198</v>
      </c>
      <c r="M42" s="688" t="s">
        <v>198</v>
      </c>
      <c r="N42" s="113" t="s">
        <v>198</v>
      </c>
      <c r="O42" s="113" t="s">
        <v>198</v>
      </c>
      <c r="P42" s="113" t="s">
        <v>198</v>
      </c>
      <c r="Q42" s="113" t="s">
        <v>198</v>
      </c>
      <c r="R42" s="113">
        <f t="shared" si="0"/>
        <v>6</v>
      </c>
    </row>
    <row r="43" spans="1:18" ht="9.9499999999999993" customHeight="1" x14ac:dyDescent="0.15">
      <c r="A43" s="686" t="s">
        <v>117</v>
      </c>
      <c r="B43" s="687" t="s">
        <v>22</v>
      </c>
      <c r="C43" s="688" t="s">
        <v>198</v>
      </c>
      <c r="D43" s="689">
        <v>4</v>
      </c>
      <c r="E43" s="113" t="s">
        <v>198</v>
      </c>
      <c r="F43" s="113" t="s">
        <v>198</v>
      </c>
      <c r="G43" s="113" t="s">
        <v>198</v>
      </c>
      <c r="H43" s="113" t="s">
        <v>198</v>
      </c>
      <c r="I43" s="113" t="s">
        <v>198</v>
      </c>
      <c r="J43" s="688" t="s">
        <v>198</v>
      </c>
      <c r="K43" s="688" t="s">
        <v>198</v>
      </c>
      <c r="L43" s="688" t="s">
        <v>198</v>
      </c>
      <c r="M43" s="688" t="s">
        <v>198</v>
      </c>
      <c r="N43" s="113" t="s">
        <v>198</v>
      </c>
      <c r="O43" s="113" t="s">
        <v>198</v>
      </c>
      <c r="P43" s="113" t="s">
        <v>198</v>
      </c>
      <c r="Q43" s="113" t="s">
        <v>198</v>
      </c>
      <c r="R43" s="113">
        <f t="shared" si="0"/>
        <v>4</v>
      </c>
    </row>
    <row r="44" spans="1:18" ht="9.9499999999999993" customHeight="1" x14ac:dyDescent="0.15">
      <c r="A44" s="686" t="s">
        <v>96</v>
      </c>
      <c r="B44" s="687" t="s">
        <v>21</v>
      </c>
      <c r="C44" s="688" t="s">
        <v>198</v>
      </c>
      <c r="D44" s="689">
        <v>6</v>
      </c>
      <c r="E44" s="113" t="s">
        <v>198</v>
      </c>
      <c r="F44" s="113" t="s">
        <v>198</v>
      </c>
      <c r="G44" s="113" t="s">
        <v>198</v>
      </c>
      <c r="H44" s="113" t="s">
        <v>198</v>
      </c>
      <c r="I44" s="113" t="s">
        <v>198</v>
      </c>
      <c r="J44" s="688" t="s">
        <v>198</v>
      </c>
      <c r="K44" s="688" t="s">
        <v>198</v>
      </c>
      <c r="L44" s="688" t="s">
        <v>198</v>
      </c>
      <c r="M44" s="688" t="s">
        <v>198</v>
      </c>
      <c r="N44" s="113" t="s">
        <v>198</v>
      </c>
      <c r="O44" s="113" t="s">
        <v>198</v>
      </c>
      <c r="P44" s="113" t="s">
        <v>198</v>
      </c>
      <c r="Q44" s="113" t="s">
        <v>198</v>
      </c>
      <c r="R44" s="113">
        <f t="shared" si="0"/>
        <v>6</v>
      </c>
    </row>
    <row r="45" spans="1:18" ht="9.9499999999999993" customHeight="1" x14ac:dyDescent="0.15">
      <c r="A45" s="686" t="s">
        <v>96</v>
      </c>
      <c r="B45" s="687" t="s">
        <v>22</v>
      </c>
      <c r="C45" s="688" t="s">
        <v>198</v>
      </c>
      <c r="D45" s="689">
        <v>3</v>
      </c>
      <c r="E45" s="113" t="s">
        <v>198</v>
      </c>
      <c r="F45" s="113" t="s">
        <v>198</v>
      </c>
      <c r="G45" s="113" t="s">
        <v>198</v>
      </c>
      <c r="H45" s="113" t="s">
        <v>198</v>
      </c>
      <c r="I45" s="113" t="s">
        <v>198</v>
      </c>
      <c r="J45" s="688" t="s">
        <v>198</v>
      </c>
      <c r="K45" s="688" t="s">
        <v>198</v>
      </c>
      <c r="L45" s="688" t="s">
        <v>198</v>
      </c>
      <c r="M45" s="688" t="s">
        <v>198</v>
      </c>
      <c r="N45" s="113" t="s">
        <v>198</v>
      </c>
      <c r="O45" s="113" t="s">
        <v>198</v>
      </c>
      <c r="P45" s="113" t="s">
        <v>198</v>
      </c>
      <c r="Q45" s="113" t="s">
        <v>198</v>
      </c>
      <c r="R45" s="113">
        <f t="shared" si="0"/>
        <v>3</v>
      </c>
    </row>
    <row r="46" spans="1:18" ht="9.9499999999999993" customHeight="1" x14ac:dyDescent="0.15">
      <c r="A46" s="686" t="s">
        <v>131</v>
      </c>
      <c r="B46" s="687" t="s">
        <v>21</v>
      </c>
      <c r="C46" s="689">
        <v>1</v>
      </c>
      <c r="D46" s="689">
        <v>2</v>
      </c>
      <c r="E46" s="113" t="s">
        <v>198</v>
      </c>
      <c r="F46" s="113" t="s">
        <v>198</v>
      </c>
      <c r="G46" s="113" t="s">
        <v>198</v>
      </c>
      <c r="H46" s="113" t="s">
        <v>198</v>
      </c>
      <c r="I46" s="113" t="s">
        <v>198</v>
      </c>
      <c r="J46" s="688" t="s">
        <v>198</v>
      </c>
      <c r="K46" s="688" t="s">
        <v>198</v>
      </c>
      <c r="L46" s="688" t="s">
        <v>198</v>
      </c>
      <c r="M46" s="688" t="s">
        <v>198</v>
      </c>
      <c r="N46" s="113" t="s">
        <v>198</v>
      </c>
      <c r="O46" s="113" t="s">
        <v>198</v>
      </c>
      <c r="P46" s="113" t="s">
        <v>198</v>
      </c>
      <c r="Q46" s="113" t="s">
        <v>198</v>
      </c>
      <c r="R46" s="113">
        <f t="shared" si="0"/>
        <v>3</v>
      </c>
    </row>
    <row r="47" spans="1:18" ht="9.9499999999999993" customHeight="1" x14ac:dyDescent="0.15">
      <c r="A47" s="686" t="s">
        <v>131</v>
      </c>
      <c r="B47" s="687" t="s">
        <v>22</v>
      </c>
      <c r="C47" s="689">
        <v>1</v>
      </c>
      <c r="D47" s="689">
        <v>1</v>
      </c>
      <c r="E47" s="113" t="s">
        <v>198</v>
      </c>
      <c r="F47" s="113" t="s">
        <v>198</v>
      </c>
      <c r="G47" s="113" t="s">
        <v>198</v>
      </c>
      <c r="H47" s="113" t="s">
        <v>198</v>
      </c>
      <c r="I47" s="113" t="s">
        <v>198</v>
      </c>
      <c r="J47" s="688" t="s">
        <v>198</v>
      </c>
      <c r="K47" s="688" t="s">
        <v>198</v>
      </c>
      <c r="L47" s="688" t="s">
        <v>198</v>
      </c>
      <c r="M47" s="688" t="s">
        <v>198</v>
      </c>
      <c r="N47" s="113" t="s">
        <v>198</v>
      </c>
      <c r="O47" s="113" t="s">
        <v>198</v>
      </c>
      <c r="P47" s="113" t="s">
        <v>198</v>
      </c>
      <c r="Q47" s="113" t="s">
        <v>198</v>
      </c>
      <c r="R47" s="113">
        <f t="shared" si="0"/>
        <v>2</v>
      </c>
    </row>
    <row r="48" spans="1:18" ht="9.9499999999999993" customHeight="1" x14ac:dyDescent="0.15">
      <c r="A48" s="686" t="s">
        <v>25</v>
      </c>
      <c r="B48" s="687" t="s">
        <v>21</v>
      </c>
      <c r="C48" s="689">
        <v>46</v>
      </c>
      <c r="D48" s="689">
        <v>105008</v>
      </c>
      <c r="E48" s="113" t="s">
        <v>198</v>
      </c>
      <c r="F48" s="113" t="s">
        <v>198</v>
      </c>
      <c r="G48" s="113" t="s">
        <v>198</v>
      </c>
      <c r="H48" s="113" t="s">
        <v>198</v>
      </c>
      <c r="I48" s="113" t="s">
        <v>198</v>
      </c>
      <c r="J48" s="689">
        <v>10804</v>
      </c>
      <c r="K48" s="689" t="s">
        <v>198</v>
      </c>
      <c r="L48" s="688" t="s">
        <v>198</v>
      </c>
      <c r="M48" s="688" t="s">
        <v>198</v>
      </c>
      <c r="N48" s="113" t="s">
        <v>198</v>
      </c>
      <c r="O48" s="113" t="s">
        <v>198</v>
      </c>
      <c r="P48" s="113" t="s">
        <v>198</v>
      </c>
      <c r="Q48" s="113" t="s">
        <v>198</v>
      </c>
      <c r="R48" s="113">
        <f t="shared" si="0"/>
        <v>115858</v>
      </c>
    </row>
    <row r="49" spans="1:18" ht="9.9499999999999993" customHeight="1" x14ac:dyDescent="0.15">
      <c r="A49" s="686" t="s">
        <v>25</v>
      </c>
      <c r="B49" s="687" t="s">
        <v>22</v>
      </c>
      <c r="C49" s="689">
        <v>46</v>
      </c>
      <c r="D49" s="689">
        <v>102292</v>
      </c>
      <c r="E49" s="113" t="s">
        <v>198</v>
      </c>
      <c r="F49" s="113" t="s">
        <v>198</v>
      </c>
      <c r="G49" s="113" t="s">
        <v>198</v>
      </c>
      <c r="H49" s="113" t="s">
        <v>198</v>
      </c>
      <c r="I49" s="113" t="s">
        <v>198</v>
      </c>
      <c r="J49" s="689">
        <v>2640</v>
      </c>
      <c r="K49" s="689">
        <v>558</v>
      </c>
      <c r="L49" s="688" t="s">
        <v>198</v>
      </c>
      <c r="M49" s="688" t="s">
        <v>198</v>
      </c>
      <c r="N49" s="113" t="s">
        <v>198</v>
      </c>
      <c r="O49" s="113" t="s">
        <v>198</v>
      </c>
      <c r="P49" s="113" t="s">
        <v>198</v>
      </c>
      <c r="Q49" s="113" t="s">
        <v>198</v>
      </c>
      <c r="R49" s="113">
        <f t="shared" si="0"/>
        <v>105536</v>
      </c>
    </row>
    <row r="50" spans="1:18" ht="9.9499999999999993" customHeight="1" x14ac:dyDescent="0.15">
      <c r="A50" s="686" t="s">
        <v>194</v>
      </c>
      <c r="B50" s="687" t="s">
        <v>21</v>
      </c>
      <c r="C50" s="689">
        <v>1</v>
      </c>
      <c r="D50" s="689">
        <v>5</v>
      </c>
      <c r="E50" s="113" t="s">
        <v>198</v>
      </c>
      <c r="F50" s="113" t="s">
        <v>198</v>
      </c>
      <c r="G50" s="113" t="s">
        <v>198</v>
      </c>
      <c r="H50" s="113" t="s">
        <v>198</v>
      </c>
      <c r="I50" s="113" t="s">
        <v>198</v>
      </c>
      <c r="J50" s="688" t="s">
        <v>198</v>
      </c>
      <c r="K50" s="688" t="s">
        <v>198</v>
      </c>
      <c r="L50" s="688" t="s">
        <v>198</v>
      </c>
      <c r="M50" s="688" t="s">
        <v>198</v>
      </c>
      <c r="N50" s="113" t="s">
        <v>198</v>
      </c>
      <c r="O50" s="113" t="s">
        <v>198</v>
      </c>
      <c r="P50" s="113" t="s">
        <v>198</v>
      </c>
      <c r="Q50" s="113" t="s">
        <v>198</v>
      </c>
      <c r="R50" s="113">
        <f t="shared" si="0"/>
        <v>6</v>
      </c>
    </row>
    <row r="51" spans="1:18" ht="9.9499999999999993" customHeight="1" x14ac:dyDescent="0.15">
      <c r="A51" s="686" t="s">
        <v>194</v>
      </c>
      <c r="B51" s="687" t="s">
        <v>22</v>
      </c>
      <c r="C51" s="689">
        <v>1</v>
      </c>
      <c r="D51" s="689" t="s">
        <v>198</v>
      </c>
      <c r="E51" s="113" t="s">
        <v>198</v>
      </c>
      <c r="F51" s="113" t="s">
        <v>198</v>
      </c>
      <c r="G51" s="113" t="s">
        <v>198</v>
      </c>
      <c r="H51" s="113" t="s">
        <v>198</v>
      </c>
      <c r="I51" s="113" t="s">
        <v>198</v>
      </c>
      <c r="J51" s="688" t="s">
        <v>198</v>
      </c>
      <c r="K51" s="688" t="s">
        <v>198</v>
      </c>
      <c r="L51" s="688" t="s">
        <v>198</v>
      </c>
      <c r="M51" s="688" t="s">
        <v>198</v>
      </c>
      <c r="N51" s="113" t="s">
        <v>198</v>
      </c>
      <c r="O51" s="113" t="s">
        <v>198</v>
      </c>
      <c r="P51" s="113" t="s">
        <v>198</v>
      </c>
      <c r="Q51" s="113" t="s">
        <v>198</v>
      </c>
      <c r="R51" s="113">
        <f t="shared" si="0"/>
        <v>1</v>
      </c>
    </row>
    <row r="52" spans="1:18" ht="9.9499999999999993" customHeight="1" x14ac:dyDescent="0.15">
      <c r="A52" s="686" t="s">
        <v>98</v>
      </c>
      <c r="B52" s="687" t="s">
        <v>21</v>
      </c>
      <c r="C52" s="689">
        <v>387</v>
      </c>
      <c r="D52" s="689">
        <v>8804</v>
      </c>
      <c r="E52" s="113" t="s">
        <v>198</v>
      </c>
      <c r="F52" s="113" t="s">
        <v>198</v>
      </c>
      <c r="G52" s="113" t="s">
        <v>198</v>
      </c>
      <c r="H52" s="113" t="s">
        <v>198</v>
      </c>
      <c r="I52" s="113" t="s">
        <v>198</v>
      </c>
      <c r="J52" s="688" t="s">
        <v>198</v>
      </c>
      <c r="K52" s="688" t="s">
        <v>198</v>
      </c>
      <c r="L52" s="688" t="s">
        <v>198</v>
      </c>
      <c r="M52" s="688" t="s">
        <v>198</v>
      </c>
      <c r="N52" s="113" t="s">
        <v>198</v>
      </c>
      <c r="O52" s="113" t="s">
        <v>198</v>
      </c>
      <c r="P52" s="113" t="s">
        <v>198</v>
      </c>
      <c r="Q52" s="113" t="s">
        <v>198</v>
      </c>
      <c r="R52" s="113">
        <f t="shared" si="0"/>
        <v>9191</v>
      </c>
    </row>
    <row r="53" spans="1:18" ht="9.9499999999999993" customHeight="1" x14ac:dyDescent="0.15">
      <c r="A53" s="686" t="s">
        <v>98</v>
      </c>
      <c r="B53" s="687" t="s">
        <v>22</v>
      </c>
      <c r="C53" s="689">
        <v>318</v>
      </c>
      <c r="D53" s="689">
        <v>4336</v>
      </c>
      <c r="E53" s="113" t="s">
        <v>198</v>
      </c>
      <c r="F53" s="113" t="s">
        <v>198</v>
      </c>
      <c r="G53" s="113" t="s">
        <v>198</v>
      </c>
      <c r="H53" s="113" t="s">
        <v>198</v>
      </c>
      <c r="I53" s="113" t="s">
        <v>198</v>
      </c>
      <c r="J53" s="688" t="s">
        <v>198</v>
      </c>
      <c r="K53" s="688" t="s">
        <v>198</v>
      </c>
      <c r="L53" s="688" t="s">
        <v>198</v>
      </c>
      <c r="M53" s="688" t="s">
        <v>198</v>
      </c>
      <c r="N53" s="113" t="s">
        <v>198</v>
      </c>
      <c r="O53" s="113" t="s">
        <v>198</v>
      </c>
      <c r="P53" s="113" t="s">
        <v>198</v>
      </c>
      <c r="Q53" s="113" t="s">
        <v>198</v>
      </c>
      <c r="R53" s="113">
        <f t="shared" si="0"/>
        <v>4654</v>
      </c>
    </row>
    <row r="54" spans="1:18" ht="9.9499999999999993" customHeight="1" x14ac:dyDescent="0.15">
      <c r="A54" s="686" t="s">
        <v>132</v>
      </c>
      <c r="B54" s="687" t="s">
        <v>21</v>
      </c>
      <c r="C54" s="689">
        <v>497</v>
      </c>
      <c r="D54" s="689">
        <v>5627</v>
      </c>
      <c r="E54" s="113" t="s">
        <v>198</v>
      </c>
      <c r="F54" s="113" t="s">
        <v>198</v>
      </c>
      <c r="G54" s="113" t="s">
        <v>198</v>
      </c>
      <c r="H54" s="113" t="s">
        <v>198</v>
      </c>
      <c r="I54" s="113" t="s">
        <v>198</v>
      </c>
      <c r="J54" s="688" t="s">
        <v>198</v>
      </c>
      <c r="K54" s="688" t="s">
        <v>198</v>
      </c>
      <c r="L54" s="688" t="s">
        <v>198</v>
      </c>
      <c r="M54" s="688" t="s">
        <v>198</v>
      </c>
      <c r="N54" s="113" t="s">
        <v>198</v>
      </c>
      <c r="O54" s="113" t="s">
        <v>198</v>
      </c>
      <c r="P54" s="113" t="s">
        <v>198</v>
      </c>
      <c r="Q54" s="113" t="s">
        <v>198</v>
      </c>
      <c r="R54" s="113">
        <f t="shared" si="0"/>
        <v>6124</v>
      </c>
    </row>
    <row r="55" spans="1:18" ht="9.9499999999999993" customHeight="1" x14ac:dyDescent="0.15">
      <c r="A55" s="686" t="s">
        <v>132</v>
      </c>
      <c r="B55" s="687" t="s">
        <v>22</v>
      </c>
      <c r="C55" s="689">
        <v>298</v>
      </c>
      <c r="D55" s="689">
        <v>2542</v>
      </c>
      <c r="E55" s="113" t="s">
        <v>198</v>
      </c>
      <c r="F55" s="113" t="s">
        <v>198</v>
      </c>
      <c r="G55" s="113" t="s">
        <v>198</v>
      </c>
      <c r="H55" s="113" t="s">
        <v>198</v>
      </c>
      <c r="I55" s="113" t="s">
        <v>198</v>
      </c>
      <c r="J55" s="688" t="s">
        <v>198</v>
      </c>
      <c r="K55" s="688" t="s">
        <v>198</v>
      </c>
      <c r="L55" s="688" t="s">
        <v>198</v>
      </c>
      <c r="M55" s="688" t="s">
        <v>198</v>
      </c>
      <c r="N55" s="113" t="s">
        <v>198</v>
      </c>
      <c r="O55" s="113" t="s">
        <v>198</v>
      </c>
      <c r="P55" s="113" t="s">
        <v>198</v>
      </c>
      <c r="Q55" s="113" t="s">
        <v>198</v>
      </c>
      <c r="R55" s="113">
        <f t="shared" si="0"/>
        <v>2840</v>
      </c>
    </row>
    <row r="56" spans="1:18" ht="9.9499999999999993" customHeight="1" x14ac:dyDescent="0.15">
      <c r="A56" s="686" t="s">
        <v>99</v>
      </c>
      <c r="B56" s="687" t="s">
        <v>21</v>
      </c>
      <c r="C56" s="689">
        <v>1</v>
      </c>
      <c r="D56" s="689">
        <v>69</v>
      </c>
      <c r="E56" s="113" t="s">
        <v>198</v>
      </c>
      <c r="F56" s="113" t="s">
        <v>198</v>
      </c>
      <c r="G56" s="113" t="s">
        <v>198</v>
      </c>
      <c r="H56" s="113" t="s">
        <v>198</v>
      </c>
      <c r="I56" s="113" t="s">
        <v>198</v>
      </c>
      <c r="J56" s="688" t="s">
        <v>198</v>
      </c>
      <c r="K56" s="688" t="s">
        <v>198</v>
      </c>
      <c r="L56" s="688" t="s">
        <v>198</v>
      </c>
      <c r="M56" s="688" t="s">
        <v>198</v>
      </c>
      <c r="N56" s="113" t="s">
        <v>198</v>
      </c>
      <c r="O56" s="113" t="s">
        <v>198</v>
      </c>
      <c r="P56" s="113" t="s">
        <v>198</v>
      </c>
      <c r="Q56" s="113" t="s">
        <v>198</v>
      </c>
      <c r="R56" s="113">
        <f t="shared" si="0"/>
        <v>70</v>
      </c>
    </row>
    <row r="57" spans="1:18" ht="9.9499999999999993" customHeight="1" x14ac:dyDescent="0.15">
      <c r="A57" s="686" t="s">
        <v>99</v>
      </c>
      <c r="B57" s="687" t="s">
        <v>22</v>
      </c>
      <c r="C57" s="689">
        <v>1</v>
      </c>
      <c r="D57" s="689">
        <v>29</v>
      </c>
      <c r="E57" s="113" t="s">
        <v>198</v>
      </c>
      <c r="F57" s="113" t="s">
        <v>198</v>
      </c>
      <c r="G57" s="113" t="s">
        <v>198</v>
      </c>
      <c r="H57" s="113" t="s">
        <v>198</v>
      </c>
      <c r="I57" s="113" t="s">
        <v>198</v>
      </c>
      <c r="J57" s="688" t="s">
        <v>198</v>
      </c>
      <c r="K57" s="688" t="s">
        <v>198</v>
      </c>
      <c r="L57" s="688" t="s">
        <v>198</v>
      </c>
      <c r="M57" s="688" t="s">
        <v>198</v>
      </c>
      <c r="N57" s="113" t="s">
        <v>198</v>
      </c>
      <c r="O57" s="113" t="s">
        <v>198</v>
      </c>
      <c r="P57" s="113" t="s">
        <v>198</v>
      </c>
      <c r="Q57" s="113" t="s">
        <v>198</v>
      </c>
      <c r="R57" s="113">
        <f t="shared" si="0"/>
        <v>30</v>
      </c>
    </row>
    <row r="58" spans="1:18" ht="9.9499999999999993" customHeight="1" x14ac:dyDescent="0.15">
      <c r="A58" s="686" t="s">
        <v>26</v>
      </c>
      <c r="B58" s="687" t="s">
        <v>21</v>
      </c>
      <c r="C58" s="688" t="s">
        <v>198</v>
      </c>
      <c r="D58" s="689">
        <v>2</v>
      </c>
      <c r="E58" s="113" t="s">
        <v>198</v>
      </c>
      <c r="F58" s="113" t="s">
        <v>198</v>
      </c>
      <c r="G58" s="113" t="s">
        <v>198</v>
      </c>
      <c r="H58" s="113" t="s">
        <v>198</v>
      </c>
      <c r="I58" s="113" t="s">
        <v>198</v>
      </c>
      <c r="J58" s="689">
        <v>38</v>
      </c>
      <c r="K58" s="689" t="s">
        <v>198</v>
      </c>
      <c r="L58" s="688" t="s">
        <v>198</v>
      </c>
      <c r="M58" s="688" t="s">
        <v>198</v>
      </c>
      <c r="N58" s="113" t="s">
        <v>198</v>
      </c>
      <c r="O58" s="113" t="s">
        <v>198</v>
      </c>
      <c r="P58" s="113" t="s">
        <v>198</v>
      </c>
      <c r="Q58" s="113" t="s">
        <v>198</v>
      </c>
      <c r="R58" s="113">
        <f t="shared" si="0"/>
        <v>40</v>
      </c>
    </row>
    <row r="59" spans="1:18" ht="9.9499999999999993" customHeight="1" x14ac:dyDescent="0.15">
      <c r="A59" s="686" t="s">
        <v>26</v>
      </c>
      <c r="B59" s="687" t="s">
        <v>22</v>
      </c>
      <c r="C59" s="688" t="s">
        <v>198</v>
      </c>
      <c r="D59" s="689">
        <v>2</v>
      </c>
      <c r="E59" s="113" t="s">
        <v>198</v>
      </c>
      <c r="F59" s="113" t="s">
        <v>198</v>
      </c>
      <c r="G59" s="113" t="s">
        <v>198</v>
      </c>
      <c r="H59" s="113" t="s">
        <v>198</v>
      </c>
      <c r="I59" s="113" t="s">
        <v>198</v>
      </c>
      <c r="J59" s="689">
        <v>7</v>
      </c>
      <c r="K59" s="689">
        <v>3</v>
      </c>
      <c r="L59" s="688" t="s">
        <v>198</v>
      </c>
      <c r="M59" s="688" t="s">
        <v>198</v>
      </c>
      <c r="N59" s="113" t="s">
        <v>198</v>
      </c>
      <c r="O59" s="113" t="s">
        <v>198</v>
      </c>
      <c r="P59" s="113" t="s">
        <v>198</v>
      </c>
      <c r="Q59" s="113" t="s">
        <v>198</v>
      </c>
      <c r="R59" s="113">
        <f t="shared" si="0"/>
        <v>12</v>
      </c>
    </row>
    <row r="60" spans="1:18" ht="9.9499999999999993" customHeight="1" x14ac:dyDescent="0.15">
      <c r="A60" s="686" t="s">
        <v>159</v>
      </c>
      <c r="B60" s="687" t="s">
        <v>21</v>
      </c>
      <c r="C60" s="688" t="s">
        <v>198</v>
      </c>
      <c r="D60" s="689">
        <v>1</v>
      </c>
      <c r="E60" s="113" t="s">
        <v>198</v>
      </c>
      <c r="F60" s="113" t="s">
        <v>198</v>
      </c>
      <c r="G60" s="113" t="s">
        <v>198</v>
      </c>
      <c r="H60" s="113" t="s">
        <v>198</v>
      </c>
      <c r="I60" s="113" t="s">
        <v>198</v>
      </c>
      <c r="J60" s="688" t="s">
        <v>198</v>
      </c>
      <c r="K60" s="688" t="s">
        <v>198</v>
      </c>
      <c r="L60" s="688" t="s">
        <v>198</v>
      </c>
      <c r="M60" s="688" t="s">
        <v>198</v>
      </c>
      <c r="N60" s="113" t="s">
        <v>198</v>
      </c>
      <c r="O60" s="113" t="s">
        <v>198</v>
      </c>
      <c r="P60" s="113" t="s">
        <v>198</v>
      </c>
      <c r="Q60" s="113" t="s">
        <v>198</v>
      </c>
      <c r="R60" s="113">
        <f t="shared" si="0"/>
        <v>1</v>
      </c>
    </row>
    <row r="61" spans="1:18" ht="9.9499999999999993" customHeight="1" x14ac:dyDescent="0.15">
      <c r="A61" s="686" t="s">
        <v>159</v>
      </c>
      <c r="B61" s="687" t="s">
        <v>22</v>
      </c>
      <c r="C61" s="688" t="s">
        <v>198</v>
      </c>
      <c r="D61" s="689" t="s">
        <v>198</v>
      </c>
      <c r="E61" s="113" t="s">
        <v>198</v>
      </c>
      <c r="F61" s="113" t="s">
        <v>198</v>
      </c>
      <c r="G61" s="113" t="s">
        <v>198</v>
      </c>
      <c r="H61" s="113" t="s">
        <v>198</v>
      </c>
      <c r="I61" s="113" t="s">
        <v>198</v>
      </c>
      <c r="J61" s="688" t="s">
        <v>198</v>
      </c>
      <c r="K61" s="688" t="s">
        <v>198</v>
      </c>
      <c r="L61" s="688" t="s">
        <v>198</v>
      </c>
      <c r="M61" s="688" t="s">
        <v>198</v>
      </c>
      <c r="N61" s="113" t="s">
        <v>198</v>
      </c>
      <c r="O61" s="113" t="s">
        <v>198</v>
      </c>
      <c r="P61" s="113" t="s">
        <v>198</v>
      </c>
      <c r="Q61" s="113" t="s">
        <v>198</v>
      </c>
      <c r="R61" s="113">
        <f t="shared" si="0"/>
        <v>0</v>
      </c>
    </row>
    <row r="62" spans="1:18" ht="9.9499999999999993" customHeight="1" x14ac:dyDescent="0.15">
      <c r="A62" s="686" t="s">
        <v>100</v>
      </c>
      <c r="B62" s="687" t="s">
        <v>21</v>
      </c>
      <c r="C62" s="688" t="s">
        <v>198</v>
      </c>
      <c r="D62" s="689">
        <v>508</v>
      </c>
      <c r="E62" s="113" t="s">
        <v>198</v>
      </c>
      <c r="F62" s="113" t="s">
        <v>198</v>
      </c>
      <c r="G62" s="113" t="s">
        <v>198</v>
      </c>
      <c r="H62" s="113" t="s">
        <v>198</v>
      </c>
      <c r="I62" s="113" t="s">
        <v>198</v>
      </c>
      <c r="J62" s="688" t="s">
        <v>198</v>
      </c>
      <c r="K62" s="688" t="s">
        <v>198</v>
      </c>
      <c r="L62" s="688" t="s">
        <v>198</v>
      </c>
      <c r="M62" s="688" t="s">
        <v>198</v>
      </c>
      <c r="N62" s="113" t="s">
        <v>198</v>
      </c>
      <c r="O62" s="113" t="s">
        <v>198</v>
      </c>
      <c r="P62" s="113" t="s">
        <v>198</v>
      </c>
      <c r="Q62" s="113" t="s">
        <v>198</v>
      </c>
      <c r="R62" s="113">
        <f t="shared" si="0"/>
        <v>508</v>
      </c>
    </row>
    <row r="63" spans="1:18" ht="9.9499999999999993" customHeight="1" x14ac:dyDescent="0.15">
      <c r="A63" s="686" t="s">
        <v>100</v>
      </c>
      <c r="B63" s="687" t="s">
        <v>22</v>
      </c>
      <c r="C63" s="688" t="s">
        <v>198</v>
      </c>
      <c r="D63" s="689">
        <v>307</v>
      </c>
      <c r="E63" s="113" t="s">
        <v>198</v>
      </c>
      <c r="F63" s="113" t="s">
        <v>198</v>
      </c>
      <c r="G63" s="113" t="s">
        <v>198</v>
      </c>
      <c r="H63" s="113" t="s">
        <v>198</v>
      </c>
      <c r="I63" s="113" t="s">
        <v>198</v>
      </c>
      <c r="J63" s="688" t="s">
        <v>198</v>
      </c>
      <c r="K63" s="688" t="s">
        <v>198</v>
      </c>
      <c r="L63" s="688" t="s">
        <v>198</v>
      </c>
      <c r="M63" s="688" t="s">
        <v>198</v>
      </c>
      <c r="N63" s="113" t="s">
        <v>198</v>
      </c>
      <c r="O63" s="113" t="s">
        <v>198</v>
      </c>
      <c r="P63" s="113" t="s">
        <v>198</v>
      </c>
      <c r="Q63" s="113" t="s">
        <v>198</v>
      </c>
      <c r="R63" s="113">
        <f t="shared" si="0"/>
        <v>307</v>
      </c>
    </row>
    <row r="64" spans="1:18" ht="9.9499999999999993" customHeight="1" x14ac:dyDescent="0.15">
      <c r="A64" s="686" t="s">
        <v>118</v>
      </c>
      <c r="B64" s="687" t="s">
        <v>21</v>
      </c>
      <c r="C64" s="688" t="s">
        <v>198</v>
      </c>
      <c r="D64" s="689">
        <v>933</v>
      </c>
      <c r="E64" s="113" t="s">
        <v>198</v>
      </c>
      <c r="F64" s="113" t="s">
        <v>198</v>
      </c>
      <c r="G64" s="113" t="s">
        <v>198</v>
      </c>
      <c r="H64" s="113" t="s">
        <v>198</v>
      </c>
      <c r="I64" s="113" t="s">
        <v>198</v>
      </c>
      <c r="J64" s="689">
        <v>37981</v>
      </c>
      <c r="K64" s="689" t="s">
        <v>198</v>
      </c>
      <c r="L64" s="688" t="s">
        <v>198</v>
      </c>
      <c r="M64" s="688" t="s">
        <v>198</v>
      </c>
      <c r="N64" s="113" t="s">
        <v>198</v>
      </c>
      <c r="O64" s="113" t="s">
        <v>198</v>
      </c>
      <c r="P64" s="113" t="s">
        <v>198</v>
      </c>
      <c r="Q64" s="113" t="s">
        <v>198</v>
      </c>
      <c r="R64" s="113">
        <f t="shared" si="0"/>
        <v>38914</v>
      </c>
    </row>
    <row r="65" spans="1:18" ht="9.9499999999999993" customHeight="1" x14ac:dyDescent="0.15">
      <c r="A65" s="686" t="s">
        <v>118</v>
      </c>
      <c r="B65" s="687" t="s">
        <v>22</v>
      </c>
      <c r="C65" s="688" t="s">
        <v>198</v>
      </c>
      <c r="D65" s="689">
        <v>933</v>
      </c>
      <c r="E65" s="113" t="s">
        <v>198</v>
      </c>
      <c r="F65" s="113" t="s">
        <v>198</v>
      </c>
      <c r="G65" s="113" t="s">
        <v>198</v>
      </c>
      <c r="H65" s="113" t="s">
        <v>198</v>
      </c>
      <c r="I65" s="113" t="s">
        <v>198</v>
      </c>
      <c r="J65" s="689">
        <v>7621</v>
      </c>
      <c r="K65" s="689">
        <v>3400</v>
      </c>
      <c r="L65" s="688" t="s">
        <v>198</v>
      </c>
      <c r="M65" s="688" t="s">
        <v>198</v>
      </c>
      <c r="N65" s="113" t="s">
        <v>198</v>
      </c>
      <c r="O65" s="113" t="s">
        <v>198</v>
      </c>
      <c r="P65" s="113" t="s">
        <v>198</v>
      </c>
      <c r="Q65" s="113" t="s">
        <v>198</v>
      </c>
      <c r="R65" s="113">
        <f t="shared" si="0"/>
        <v>11954</v>
      </c>
    </row>
    <row r="66" spans="1:18" ht="9.9499999999999993" customHeight="1" x14ac:dyDescent="0.15">
      <c r="A66" s="686" t="s">
        <v>119</v>
      </c>
      <c r="B66" s="687" t="s">
        <v>21</v>
      </c>
      <c r="C66" s="688" t="s">
        <v>198</v>
      </c>
      <c r="D66" s="689">
        <v>29</v>
      </c>
      <c r="E66" s="113" t="s">
        <v>198</v>
      </c>
      <c r="F66" s="113" t="s">
        <v>198</v>
      </c>
      <c r="G66" s="113" t="s">
        <v>198</v>
      </c>
      <c r="H66" s="113" t="s">
        <v>198</v>
      </c>
      <c r="I66" s="113" t="s">
        <v>198</v>
      </c>
      <c r="J66" s="688" t="s">
        <v>198</v>
      </c>
      <c r="K66" s="688" t="s">
        <v>198</v>
      </c>
      <c r="L66" s="688" t="s">
        <v>198</v>
      </c>
      <c r="M66" s="688" t="s">
        <v>198</v>
      </c>
      <c r="N66" s="113" t="s">
        <v>198</v>
      </c>
      <c r="O66" s="113" t="s">
        <v>198</v>
      </c>
      <c r="P66" s="113" t="s">
        <v>198</v>
      </c>
      <c r="Q66" s="113" t="s">
        <v>198</v>
      </c>
      <c r="R66" s="113">
        <f t="shared" si="0"/>
        <v>29</v>
      </c>
    </row>
    <row r="67" spans="1:18" ht="9.9499999999999993" customHeight="1" x14ac:dyDescent="0.15">
      <c r="A67" s="690" t="s">
        <v>119</v>
      </c>
      <c r="B67" s="691" t="s">
        <v>22</v>
      </c>
      <c r="C67" s="692" t="s">
        <v>198</v>
      </c>
      <c r="D67" s="693">
        <v>12</v>
      </c>
      <c r="E67" s="111" t="s">
        <v>198</v>
      </c>
      <c r="F67" s="111" t="s">
        <v>198</v>
      </c>
      <c r="G67" s="111" t="s">
        <v>198</v>
      </c>
      <c r="H67" s="111" t="s">
        <v>198</v>
      </c>
      <c r="I67" s="111" t="s">
        <v>198</v>
      </c>
      <c r="J67" s="692" t="s">
        <v>198</v>
      </c>
      <c r="K67" s="692" t="s">
        <v>198</v>
      </c>
      <c r="L67" s="692" t="s">
        <v>198</v>
      </c>
      <c r="M67" s="692" t="s">
        <v>198</v>
      </c>
      <c r="N67" s="111" t="s">
        <v>198</v>
      </c>
      <c r="O67" s="111" t="s">
        <v>198</v>
      </c>
      <c r="P67" s="111" t="s">
        <v>198</v>
      </c>
      <c r="Q67" s="111" t="s">
        <v>198</v>
      </c>
      <c r="R67" s="111">
        <f t="shared" si="0"/>
        <v>12</v>
      </c>
    </row>
    <row r="68" spans="1:18" ht="9.9499999999999993" customHeight="1" x14ac:dyDescent="0.15">
      <c r="A68" s="686"/>
      <c r="B68" s="687"/>
      <c r="C68" s="688"/>
      <c r="D68" s="689"/>
      <c r="E68" s="113"/>
      <c r="F68" s="113"/>
      <c r="G68" s="113"/>
      <c r="H68" s="113"/>
      <c r="I68" s="113"/>
      <c r="J68" s="688"/>
      <c r="K68" s="688"/>
      <c r="L68" s="688"/>
      <c r="M68" s="688"/>
      <c r="N68" s="113"/>
      <c r="O68" s="113"/>
      <c r="P68" s="113"/>
      <c r="Q68" s="113"/>
      <c r="R68" s="113"/>
    </row>
    <row r="69" spans="1:18" ht="9.9499999999999993" customHeight="1" x14ac:dyDescent="0.15">
      <c r="A69" s="686" t="s">
        <v>133</v>
      </c>
      <c r="B69" s="687" t="s">
        <v>21</v>
      </c>
      <c r="C69" s="688" t="s">
        <v>198</v>
      </c>
      <c r="D69" s="689">
        <v>39</v>
      </c>
      <c r="E69" s="113" t="s">
        <v>198</v>
      </c>
      <c r="F69" s="113" t="s">
        <v>198</v>
      </c>
      <c r="G69" s="113" t="s">
        <v>198</v>
      </c>
      <c r="H69" s="113" t="s">
        <v>198</v>
      </c>
      <c r="I69" s="113" t="s">
        <v>198</v>
      </c>
      <c r="J69" s="688" t="s">
        <v>198</v>
      </c>
      <c r="K69" s="688" t="s">
        <v>198</v>
      </c>
      <c r="L69" s="688" t="s">
        <v>198</v>
      </c>
      <c r="M69" s="688" t="s">
        <v>198</v>
      </c>
      <c r="N69" s="113" t="s">
        <v>198</v>
      </c>
      <c r="O69" s="113" t="s">
        <v>198</v>
      </c>
      <c r="P69" s="113" t="s">
        <v>198</v>
      </c>
      <c r="Q69" s="113" t="s">
        <v>198</v>
      </c>
      <c r="R69" s="113">
        <f t="shared" si="0"/>
        <v>39</v>
      </c>
    </row>
    <row r="70" spans="1:18" ht="9.9499999999999993" customHeight="1" x14ac:dyDescent="0.15">
      <c r="A70" s="686" t="s">
        <v>133</v>
      </c>
      <c r="B70" s="687" t="s">
        <v>22</v>
      </c>
      <c r="C70" s="688" t="s">
        <v>198</v>
      </c>
      <c r="D70" s="689">
        <v>11</v>
      </c>
      <c r="E70" s="113" t="s">
        <v>198</v>
      </c>
      <c r="F70" s="113" t="s">
        <v>198</v>
      </c>
      <c r="G70" s="113" t="s">
        <v>198</v>
      </c>
      <c r="H70" s="113" t="s">
        <v>198</v>
      </c>
      <c r="I70" s="113" t="s">
        <v>198</v>
      </c>
      <c r="J70" s="688" t="s">
        <v>198</v>
      </c>
      <c r="K70" s="688" t="s">
        <v>198</v>
      </c>
      <c r="L70" s="688" t="s">
        <v>198</v>
      </c>
      <c r="M70" s="688" t="s">
        <v>198</v>
      </c>
      <c r="N70" s="113" t="s">
        <v>198</v>
      </c>
      <c r="O70" s="113" t="s">
        <v>198</v>
      </c>
      <c r="P70" s="113" t="s">
        <v>198</v>
      </c>
      <c r="Q70" s="113" t="s">
        <v>198</v>
      </c>
      <c r="R70" s="113">
        <f t="shared" si="0"/>
        <v>11</v>
      </c>
    </row>
    <row r="71" spans="1:18" ht="9.9499999999999993" customHeight="1" x14ac:dyDescent="0.15">
      <c r="A71" s="686" t="s">
        <v>137</v>
      </c>
      <c r="B71" s="687" t="s">
        <v>21</v>
      </c>
      <c r="C71" s="688" t="s">
        <v>198</v>
      </c>
      <c r="D71" s="689" t="s">
        <v>198</v>
      </c>
      <c r="E71" s="113" t="s">
        <v>198</v>
      </c>
      <c r="F71" s="113" t="s">
        <v>198</v>
      </c>
      <c r="G71" s="113" t="s">
        <v>198</v>
      </c>
      <c r="H71" s="113" t="s">
        <v>198</v>
      </c>
      <c r="I71" s="113" t="s">
        <v>198</v>
      </c>
      <c r="J71" s="688" t="s">
        <v>198</v>
      </c>
      <c r="K71" s="688" t="s">
        <v>198</v>
      </c>
      <c r="L71" s="688" t="s">
        <v>198</v>
      </c>
      <c r="M71" s="688" t="s">
        <v>198</v>
      </c>
      <c r="N71" s="113" t="s">
        <v>198</v>
      </c>
      <c r="O71" s="113" t="s">
        <v>198</v>
      </c>
      <c r="P71" s="113" t="s">
        <v>198</v>
      </c>
      <c r="Q71" s="113" t="s">
        <v>198</v>
      </c>
      <c r="R71" s="113">
        <f t="shared" si="0"/>
        <v>0</v>
      </c>
    </row>
    <row r="72" spans="1:18" ht="9.9499999999999993" customHeight="1" x14ac:dyDescent="0.15">
      <c r="A72" s="686" t="s">
        <v>137</v>
      </c>
      <c r="B72" s="687" t="s">
        <v>22</v>
      </c>
      <c r="C72" s="688" t="s">
        <v>198</v>
      </c>
      <c r="D72" s="689" t="s">
        <v>198</v>
      </c>
      <c r="E72" s="113" t="s">
        <v>198</v>
      </c>
      <c r="F72" s="113" t="s">
        <v>198</v>
      </c>
      <c r="G72" s="113" t="s">
        <v>198</v>
      </c>
      <c r="H72" s="113" t="s">
        <v>198</v>
      </c>
      <c r="I72" s="113" t="s">
        <v>198</v>
      </c>
      <c r="J72" s="688" t="s">
        <v>198</v>
      </c>
      <c r="K72" s="688" t="s">
        <v>198</v>
      </c>
      <c r="L72" s="688" t="s">
        <v>198</v>
      </c>
      <c r="M72" s="688" t="s">
        <v>198</v>
      </c>
      <c r="N72" s="113" t="s">
        <v>198</v>
      </c>
      <c r="O72" s="113" t="s">
        <v>198</v>
      </c>
      <c r="P72" s="113" t="s">
        <v>198</v>
      </c>
      <c r="Q72" s="113" t="s">
        <v>198</v>
      </c>
      <c r="R72" s="113">
        <f t="shared" ref="R72:R92" si="1">SUM(C72:Q72)</f>
        <v>0</v>
      </c>
    </row>
    <row r="73" spans="1:18" ht="9.9499999999999993" customHeight="1" x14ac:dyDescent="0.15">
      <c r="A73" s="686" t="s">
        <v>28</v>
      </c>
      <c r="B73" s="687" t="s">
        <v>21</v>
      </c>
      <c r="C73" s="689">
        <v>68</v>
      </c>
      <c r="D73" s="689">
        <v>35840</v>
      </c>
      <c r="E73" s="113" t="s">
        <v>198</v>
      </c>
      <c r="F73" s="113" t="s">
        <v>198</v>
      </c>
      <c r="G73" s="113" t="s">
        <v>198</v>
      </c>
      <c r="H73" s="113" t="s">
        <v>198</v>
      </c>
      <c r="I73" s="113" t="s">
        <v>198</v>
      </c>
      <c r="J73" s="688" t="s">
        <v>198</v>
      </c>
      <c r="K73" s="688" t="s">
        <v>198</v>
      </c>
      <c r="L73" s="688" t="s">
        <v>198</v>
      </c>
      <c r="M73" s="688" t="s">
        <v>198</v>
      </c>
      <c r="N73" s="113" t="s">
        <v>198</v>
      </c>
      <c r="O73" s="113" t="s">
        <v>198</v>
      </c>
      <c r="P73" s="113" t="s">
        <v>198</v>
      </c>
      <c r="Q73" s="113" t="s">
        <v>198</v>
      </c>
      <c r="R73" s="113">
        <f t="shared" si="1"/>
        <v>35908</v>
      </c>
    </row>
    <row r="74" spans="1:18" ht="9.9499999999999993" customHeight="1" x14ac:dyDescent="0.15">
      <c r="A74" s="686" t="s">
        <v>28</v>
      </c>
      <c r="B74" s="687" t="s">
        <v>22</v>
      </c>
      <c r="C74" s="689">
        <v>53</v>
      </c>
      <c r="D74" s="689">
        <v>21459</v>
      </c>
      <c r="E74" s="113" t="s">
        <v>198</v>
      </c>
      <c r="F74" s="113" t="s">
        <v>198</v>
      </c>
      <c r="G74" s="113" t="s">
        <v>198</v>
      </c>
      <c r="H74" s="113" t="s">
        <v>198</v>
      </c>
      <c r="I74" s="113" t="s">
        <v>198</v>
      </c>
      <c r="J74" s="688" t="s">
        <v>198</v>
      </c>
      <c r="K74" s="688" t="s">
        <v>198</v>
      </c>
      <c r="L74" s="688" t="s">
        <v>198</v>
      </c>
      <c r="M74" s="688" t="s">
        <v>198</v>
      </c>
      <c r="N74" s="113" t="s">
        <v>198</v>
      </c>
      <c r="O74" s="113" t="s">
        <v>198</v>
      </c>
      <c r="P74" s="113" t="s">
        <v>198</v>
      </c>
      <c r="Q74" s="113" t="s">
        <v>198</v>
      </c>
      <c r="R74" s="113">
        <f t="shared" si="1"/>
        <v>21512</v>
      </c>
    </row>
    <row r="75" spans="1:18" ht="9.9499999999999993" customHeight="1" x14ac:dyDescent="0.15">
      <c r="A75" s="686" t="s">
        <v>61</v>
      </c>
      <c r="B75" s="687" t="s">
        <v>21</v>
      </c>
      <c r="C75" s="689">
        <v>22</v>
      </c>
      <c r="D75" s="689">
        <v>1</v>
      </c>
      <c r="E75" s="113" t="s">
        <v>198</v>
      </c>
      <c r="F75" s="113" t="s">
        <v>198</v>
      </c>
      <c r="G75" s="113" t="s">
        <v>198</v>
      </c>
      <c r="H75" s="113" t="s">
        <v>198</v>
      </c>
      <c r="I75" s="113" t="s">
        <v>198</v>
      </c>
      <c r="J75" s="688" t="s">
        <v>198</v>
      </c>
      <c r="K75" s="688" t="s">
        <v>198</v>
      </c>
      <c r="L75" s="688" t="s">
        <v>198</v>
      </c>
      <c r="M75" s="688" t="s">
        <v>198</v>
      </c>
      <c r="N75" s="113" t="s">
        <v>198</v>
      </c>
      <c r="O75" s="113" t="s">
        <v>198</v>
      </c>
      <c r="P75" s="113" t="s">
        <v>198</v>
      </c>
      <c r="Q75" s="113" t="s">
        <v>198</v>
      </c>
      <c r="R75" s="113">
        <f t="shared" si="1"/>
        <v>23</v>
      </c>
    </row>
    <row r="76" spans="1:18" ht="9.9499999999999993" customHeight="1" x14ac:dyDescent="0.15">
      <c r="A76" s="686" t="s">
        <v>61</v>
      </c>
      <c r="B76" s="687" t="s">
        <v>22</v>
      </c>
      <c r="C76" s="689">
        <v>9</v>
      </c>
      <c r="D76" s="689">
        <v>1</v>
      </c>
      <c r="E76" s="113" t="s">
        <v>198</v>
      </c>
      <c r="F76" s="113" t="s">
        <v>198</v>
      </c>
      <c r="G76" s="113" t="s">
        <v>198</v>
      </c>
      <c r="H76" s="113" t="s">
        <v>198</v>
      </c>
      <c r="I76" s="113" t="s">
        <v>198</v>
      </c>
      <c r="J76" s="688" t="s">
        <v>198</v>
      </c>
      <c r="K76" s="688" t="s">
        <v>198</v>
      </c>
      <c r="L76" s="688" t="s">
        <v>198</v>
      </c>
      <c r="M76" s="688" t="s">
        <v>198</v>
      </c>
      <c r="N76" s="113" t="s">
        <v>198</v>
      </c>
      <c r="O76" s="113" t="s">
        <v>198</v>
      </c>
      <c r="P76" s="113" t="s">
        <v>198</v>
      </c>
      <c r="Q76" s="113" t="s">
        <v>198</v>
      </c>
      <c r="R76" s="113">
        <f t="shared" si="1"/>
        <v>10</v>
      </c>
    </row>
    <row r="77" spans="1:18" ht="9.9499999999999993" customHeight="1" x14ac:dyDescent="0.15">
      <c r="A77" s="686" t="s">
        <v>138</v>
      </c>
      <c r="B77" s="687" t="s">
        <v>21</v>
      </c>
      <c r="C77" s="689">
        <v>31</v>
      </c>
      <c r="D77" s="689">
        <v>243</v>
      </c>
      <c r="E77" s="113" t="s">
        <v>198</v>
      </c>
      <c r="F77" s="113" t="s">
        <v>198</v>
      </c>
      <c r="G77" s="113" t="s">
        <v>198</v>
      </c>
      <c r="H77" s="113" t="s">
        <v>198</v>
      </c>
      <c r="I77" s="113" t="s">
        <v>198</v>
      </c>
      <c r="J77" s="688" t="s">
        <v>198</v>
      </c>
      <c r="K77" s="688" t="s">
        <v>198</v>
      </c>
      <c r="L77" s="688" t="s">
        <v>198</v>
      </c>
      <c r="M77" s="688" t="s">
        <v>198</v>
      </c>
      <c r="N77" s="113" t="s">
        <v>198</v>
      </c>
      <c r="O77" s="113" t="s">
        <v>198</v>
      </c>
      <c r="P77" s="113" t="s">
        <v>198</v>
      </c>
      <c r="Q77" s="113" t="s">
        <v>198</v>
      </c>
      <c r="R77" s="113">
        <f t="shared" si="1"/>
        <v>274</v>
      </c>
    </row>
    <row r="78" spans="1:18" ht="9.9499999999999993" customHeight="1" x14ac:dyDescent="0.15">
      <c r="A78" s="686" t="s">
        <v>138</v>
      </c>
      <c r="B78" s="687" t="s">
        <v>22</v>
      </c>
      <c r="C78" s="689">
        <v>10</v>
      </c>
      <c r="D78" s="689">
        <v>83</v>
      </c>
      <c r="E78" s="113" t="s">
        <v>198</v>
      </c>
      <c r="F78" s="113" t="s">
        <v>198</v>
      </c>
      <c r="G78" s="113" t="s">
        <v>198</v>
      </c>
      <c r="H78" s="113" t="s">
        <v>198</v>
      </c>
      <c r="I78" s="113" t="s">
        <v>198</v>
      </c>
      <c r="J78" s="688" t="s">
        <v>198</v>
      </c>
      <c r="K78" s="688" t="s">
        <v>198</v>
      </c>
      <c r="L78" s="688" t="s">
        <v>198</v>
      </c>
      <c r="M78" s="688" t="s">
        <v>198</v>
      </c>
      <c r="N78" s="113" t="s">
        <v>198</v>
      </c>
      <c r="O78" s="113" t="s">
        <v>198</v>
      </c>
      <c r="P78" s="113" t="s">
        <v>198</v>
      </c>
      <c r="Q78" s="113" t="s">
        <v>198</v>
      </c>
      <c r="R78" s="113">
        <f t="shared" si="1"/>
        <v>93</v>
      </c>
    </row>
    <row r="79" spans="1:18" ht="9.9499999999999993" customHeight="1" x14ac:dyDescent="0.15">
      <c r="A79" s="686" t="s">
        <v>140</v>
      </c>
      <c r="B79" s="687" t="s">
        <v>21</v>
      </c>
      <c r="C79" s="689">
        <v>8</v>
      </c>
      <c r="D79" s="689">
        <v>295</v>
      </c>
      <c r="E79" s="113" t="s">
        <v>198</v>
      </c>
      <c r="F79" s="113" t="s">
        <v>198</v>
      </c>
      <c r="G79" s="113" t="s">
        <v>198</v>
      </c>
      <c r="H79" s="113" t="s">
        <v>198</v>
      </c>
      <c r="I79" s="113" t="s">
        <v>198</v>
      </c>
      <c r="J79" s="688" t="s">
        <v>198</v>
      </c>
      <c r="K79" s="688" t="s">
        <v>198</v>
      </c>
      <c r="L79" s="688" t="s">
        <v>198</v>
      </c>
      <c r="M79" s="688" t="s">
        <v>198</v>
      </c>
      <c r="N79" s="113" t="s">
        <v>198</v>
      </c>
      <c r="O79" s="113" t="s">
        <v>198</v>
      </c>
      <c r="P79" s="113" t="s">
        <v>198</v>
      </c>
      <c r="Q79" s="113" t="s">
        <v>198</v>
      </c>
      <c r="R79" s="113">
        <f t="shared" si="1"/>
        <v>303</v>
      </c>
    </row>
    <row r="80" spans="1:18" ht="9.9499999999999993" customHeight="1" x14ac:dyDescent="0.15">
      <c r="A80" s="690" t="s">
        <v>140</v>
      </c>
      <c r="B80" s="691" t="s">
        <v>22</v>
      </c>
      <c r="C80" s="693">
        <v>1</v>
      </c>
      <c r="D80" s="693">
        <v>39</v>
      </c>
      <c r="E80" s="111" t="s">
        <v>198</v>
      </c>
      <c r="F80" s="111" t="s">
        <v>198</v>
      </c>
      <c r="G80" s="111" t="s">
        <v>198</v>
      </c>
      <c r="H80" s="111" t="s">
        <v>198</v>
      </c>
      <c r="I80" s="111" t="s">
        <v>198</v>
      </c>
      <c r="J80" s="692" t="s">
        <v>198</v>
      </c>
      <c r="K80" s="692" t="s">
        <v>198</v>
      </c>
      <c r="L80" s="692" t="s">
        <v>198</v>
      </c>
      <c r="M80" s="692" t="s">
        <v>198</v>
      </c>
      <c r="N80" s="111" t="s">
        <v>198</v>
      </c>
      <c r="O80" s="111" t="s">
        <v>198</v>
      </c>
      <c r="P80" s="111" t="s">
        <v>198</v>
      </c>
      <c r="Q80" s="111" t="s">
        <v>198</v>
      </c>
      <c r="R80" s="111">
        <f t="shared" si="1"/>
        <v>40</v>
      </c>
    </row>
    <row r="81" spans="1:18" ht="9.9499999999999993" customHeight="1" x14ac:dyDescent="0.15">
      <c r="A81" s="686"/>
      <c r="B81" s="687"/>
      <c r="C81" s="689"/>
      <c r="D81" s="689"/>
      <c r="E81" s="113"/>
      <c r="F81" s="113"/>
      <c r="G81" s="113"/>
      <c r="H81" s="113"/>
      <c r="I81" s="113"/>
      <c r="J81" s="688"/>
      <c r="K81" s="688"/>
      <c r="L81" s="688"/>
      <c r="M81" s="688"/>
      <c r="N81" s="113"/>
      <c r="O81" s="113"/>
      <c r="P81" s="113"/>
      <c r="Q81" s="113"/>
      <c r="R81" s="113"/>
    </row>
    <row r="82" spans="1:18" ht="9.9499999999999993" customHeight="1" x14ac:dyDescent="0.15">
      <c r="A82" s="686" t="s">
        <v>121</v>
      </c>
      <c r="B82" s="687" t="s">
        <v>21</v>
      </c>
      <c r="C82" s="688" t="s">
        <v>198</v>
      </c>
      <c r="D82" s="689">
        <v>37</v>
      </c>
      <c r="E82" s="113" t="s">
        <v>198</v>
      </c>
      <c r="F82" s="113" t="s">
        <v>198</v>
      </c>
      <c r="G82" s="113" t="s">
        <v>198</v>
      </c>
      <c r="H82" s="113" t="s">
        <v>198</v>
      </c>
      <c r="I82" s="113" t="s">
        <v>198</v>
      </c>
      <c r="J82" s="688" t="s">
        <v>198</v>
      </c>
      <c r="K82" s="688" t="s">
        <v>198</v>
      </c>
      <c r="L82" s="688" t="s">
        <v>198</v>
      </c>
      <c r="M82" s="688" t="s">
        <v>198</v>
      </c>
      <c r="N82" s="113" t="s">
        <v>198</v>
      </c>
      <c r="O82" s="113" t="s">
        <v>198</v>
      </c>
      <c r="P82" s="113" t="s">
        <v>198</v>
      </c>
      <c r="Q82" s="113" t="s">
        <v>198</v>
      </c>
      <c r="R82" s="113">
        <f t="shared" si="1"/>
        <v>37</v>
      </c>
    </row>
    <row r="83" spans="1:18" ht="9.9499999999999993" customHeight="1" x14ac:dyDescent="0.15">
      <c r="A83" s="686" t="s">
        <v>121</v>
      </c>
      <c r="B83" s="687" t="s">
        <v>22</v>
      </c>
      <c r="C83" s="688" t="s">
        <v>198</v>
      </c>
      <c r="D83" s="689">
        <v>11</v>
      </c>
      <c r="E83" s="113" t="s">
        <v>198</v>
      </c>
      <c r="F83" s="113" t="s">
        <v>198</v>
      </c>
      <c r="G83" s="113" t="s">
        <v>198</v>
      </c>
      <c r="H83" s="113" t="s">
        <v>198</v>
      </c>
      <c r="I83" s="113" t="s">
        <v>198</v>
      </c>
      <c r="J83" s="688" t="s">
        <v>198</v>
      </c>
      <c r="K83" s="688" t="s">
        <v>198</v>
      </c>
      <c r="L83" s="688" t="s">
        <v>198</v>
      </c>
      <c r="M83" s="688" t="s">
        <v>198</v>
      </c>
      <c r="N83" s="113" t="s">
        <v>198</v>
      </c>
      <c r="O83" s="113" t="s">
        <v>198</v>
      </c>
      <c r="P83" s="113" t="s">
        <v>198</v>
      </c>
      <c r="Q83" s="113" t="s">
        <v>198</v>
      </c>
      <c r="R83" s="113">
        <f t="shared" si="1"/>
        <v>11</v>
      </c>
    </row>
    <row r="84" spans="1:18" ht="9.9499999999999993" customHeight="1" x14ac:dyDescent="0.15">
      <c r="A84" s="686" t="s">
        <v>85</v>
      </c>
      <c r="B84" s="687" t="s">
        <v>21</v>
      </c>
      <c r="C84" s="688" t="s">
        <v>198</v>
      </c>
      <c r="D84" s="689">
        <v>19</v>
      </c>
      <c r="E84" s="113" t="s">
        <v>198</v>
      </c>
      <c r="F84" s="113" t="s">
        <v>198</v>
      </c>
      <c r="G84" s="113" t="s">
        <v>198</v>
      </c>
      <c r="H84" s="113" t="s">
        <v>198</v>
      </c>
      <c r="I84" s="113" t="s">
        <v>198</v>
      </c>
      <c r="J84" s="688" t="s">
        <v>198</v>
      </c>
      <c r="K84" s="688" t="s">
        <v>198</v>
      </c>
      <c r="L84" s="688" t="s">
        <v>198</v>
      </c>
      <c r="M84" s="688" t="s">
        <v>198</v>
      </c>
      <c r="N84" s="113" t="s">
        <v>198</v>
      </c>
      <c r="O84" s="113" t="s">
        <v>198</v>
      </c>
      <c r="P84" s="113" t="s">
        <v>198</v>
      </c>
      <c r="Q84" s="113" t="s">
        <v>198</v>
      </c>
      <c r="R84" s="113">
        <f t="shared" si="1"/>
        <v>19</v>
      </c>
    </row>
    <row r="85" spans="1:18" ht="9.9499999999999993" customHeight="1" x14ac:dyDescent="0.15">
      <c r="A85" s="686" t="s">
        <v>85</v>
      </c>
      <c r="B85" s="687" t="s">
        <v>22</v>
      </c>
      <c r="C85" s="688" t="s">
        <v>198</v>
      </c>
      <c r="D85" s="689">
        <v>1</v>
      </c>
      <c r="E85" s="113" t="s">
        <v>198</v>
      </c>
      <c r="F85" s="113" t="s">
        <v>198</v>
      </c>
      <c r="G85" s="113" t="s">
        <v>198</v>
      </c>
      <c r="H85" s="113" t="s">
        <v>198</v>
      </c>
      <c r="I85" s="113" t="s">
        <v>198</v>
      </c>
      <c r="J85" s="688" t="s">
        <v>198</v>
      </c>
      <c r="K85" s="688" t="s">
        <v>198</v>
      </c>
      <c r="L85" s="688" t="s">
        <v>198</v>
      </c>
      <c r="M85" s="688" t="s">
        <v>198</v>
      </c>
      <c r="N85" s="113" t="s">
        <v>198</v>
      </c>
      <c r="O85" s="113" t="s">
        <v>198</v>
      </c>
      <c r="P85" s="113" t="s">
        <v>198</v>
      </c>
      <c r="Q85" s="113" t="s">
        <v>198</v>
      </c>
      <c r="R85" s="113">
        <f t="shared" si="1"/>
        <v>1</v>
      </c>
    </row>
    <row r="86" spans="1:18" ht="9.9499999999999993" customHeight="1" x14ac:dyDescent="0.15">
      <c r="A86" s="686" t="s">
        <v>189</v>
      </c>
      <c r="B86" s="687" t="s">
        <v>21</v>
      </c>
      <c r="C86" s="688" t="s">
        <v>198</v>
      </c>
      <c r="D86" s="689">
        <v>1</v>
      </c>
      <c r="E86" s="113" t="s">
        <v>198</v>
      </c>
      <c r="F86" s="113" t="s">
        <v>198</v>
      </c>
      <c r="G86" s="113" t="s">
        <v>198</v>
      </c>
      <c r="H86" s="113" t="s">
        <v>198</v>
      </c>
      <c r="I86" s="113" t="s">
        <v>198</v>
      </c>
      <c r="J86" s="688" t="s">
        <v>198</v>
      </c>
      <c r="K86" s="688" t="s">
        <v>198</v>
      </c>
      <c r="L86" s="688" t="s">
        <v>198</v>
      </c>
      <c r="M86" s="688" t="s">
        <v>198</v>
      </c>
      <c r="N86" s="113" t="s">
        <v>198</v>
      </c>
      <c r="O86" s="113" t="s">
        <v>198</v>
      </c>
      <c r="P86" s="113" t="s">
        <v>198</v>
      </c>
      <c r="Q86" s="113" t="s">
        <v>198</v>
      </c>
      <c r="R86" s="113">
        <f t="shared" si="1"/>
        <v>1</v>
      </c>
    </row>
    <row r="87" spans="1:18" ht="9.9499999999999993" customHeight="1" x14ac:dyDescent="0.15">
      <c r="A87" s="690" t="s">
        <v>189</v>
      </c>
      <c r="B87" s="691" t="s">
        <v>22</v>
      </c>
      <c r="C87" s="692" t="s">
        <v>198</v>
      </c>
      <c r="D87" s="693" t="s">
        <v>198</v>
      </c>
      <c r="E87" s="111" t="s">
        <v>198</v>
      </c>
      <c r="F87" s="111" t="s">
        <v>198</v>
      </c>
      <c r="G87" s="111" t="s">
        <v>198</v>
      </c>
      <c r="H87" s="111" t="s">
        <v>198</v>
      </c>
      <c r="I87" s="111" t="s">
        <v>198</v>
      </c>
      <c r="J87" s="692" t="s">
        <v>198</v>
      </c>
      <c r="K87" s="692" t="s">
        <v>198</v>
      </c>
      <c r="L87" s="692" t="s">
        <v>198</v>
      </c>
      <c r="M87" s="692" t="s">
        <v>198</v>
      </c>
      <c r="N87" s="111" t="s">
        <v>198</v>
      </c>
      <c r="O87" s="111" t="s">
        <v>198</v>
      </c>
      <c r="P87" s="111" t="s">
        <v>198</v>
      </c>
      <c r="Q87" s="111" t="s">
        <v>198</v>
      </c>
      <c r="R87" s="111">
        <f t="shared" si="1"/>
        <v>0</v>
      </c>
    </row>
    <row r="88" spans="1:18" ht="9.9499999999999993" customHeight="1" x14ac:dyDescent="0.15">
      <c r="A88" s="686"/>
      <c r="B88" s="687"/>
      <c r="C88" s="688"/>
      <c r="D88" s="689"/>
      <c r="E88" s="113"/>
      <c r="F88" s="113"/>
      <c r="G88" s="113"/>
      <c r="H88" s="113"/>
      <c r="I88" s="113"/>
      <c r="J88" s="688"/>
      <c r="K88" s="688"/>
      <c r="L88" s="688"/>
      <c r="M88" s="688"/>
      <c r="N88" s="113"/>
      <c r="O88" s="113"/>
      <c r="P88" s="113"/>
      <c r="Q88" s="113"/>
      <c r="R88" s="113"/>
    </row>
    <row r="89" spans="1:18" ht="9.9499999999999993" customHeight="1" x14ac:dyDescent="0.15">
      <c r="A89" s="686" t="s">
        <v>142</v>
      </c>
      <c r="B89" s="687" t="s">
        <v>21</v>
      </c>
      <c r="C89" s="688" t="s">
        <v>198</v>
      </c>
      <c r="D89" s="689">
        <v>190</v>
      </c>
      <c r="E89" s="113" t="s">
        <v>198</v>
      </c>
      <c r="F89" s="113" t="s">
        <v>198</v>
      </c>
      <c r="G89" s="113" t="s">
        <v>198</v>
      </c>
      <c r="H89" s="113" t="s">
        <v>198</v>
      </c>
      <c r="I89" s="113" t="s">
        <v>198</v>
      </c>
      <c r="J89" s="688" t="s">
        <v>198</v>
      </c>
      <c r="K89" s="688" t="s">
        <v>198</v>
      </c>
      <c r="L89" s="688" t="s">
        <v>198</v>
      </c>
      <c r="M89" s="688" t="s">
        <v>198</v>
      </c>
      <c r="N89" s="113" t="s">
        <v>198</v>
      </c>
      <c r="O89" s="113" t="s">
        <v>198</v>
      </c>
      <c r="P89" s="113" t="s">
        <v>198</v>
      </c>
      <c r="Q89" s="113" t="s">
        <v>198</v>
      </c>
      <c r="R89" s="113">
        <f t="shared" si="1"/>
        <v>190</v>
      </c>
    </row>
    <row r="90" spans="1:18" ht="9.9499999999999993" customHeight="1" x14ac:dyDescent="0.15">
      <c r="A90" s="686" t="s">
        <v>142</v>
      </c>
      <c r="B90" s="687" t="s">
        <v>22</v>
      </c>
      <c r="C90" s="688" t="s">
        <v>198</v>
      </c>
      <c r="D90" s="689">
        <v>87</v>
      </c>
      <c r="E90" s="113" t="s">
        <v>198</v>
      </c>
      <c r="F90" s="113" t="s">
        <v>198</v>
      </c>
      <c r="G90" s="113" t="s">
        <v>198</v>
      </c>
      <c r="H90" s="113" t="s">
        <v>198</v>
      </c>
      <c r="I90" s="113" t="s">
        <v>198</v>
      </c>
      <c r="J90" s="688" t="s">
        <v>198</v>
      </c>
      <c r="K90" s="688" t="s">
        <v>198</v>
      </c>
      <c r="L90" s="688" t="s">
        <v>198</v>
      </c>
      <c r="M90" s="688" t="s">
        <v>198</v>
      </c>
      <c r="N90" s="113" t="s">
        <v>198</v>
      </c>
      <c r="O90" s="113" t="s">
        <v>198</v>
      </c>
      <c r="P90" s="113" t="s">
        <v>198</v>
      </c>
      <c r="Q90" s="113" t="s">
        <v>198</v>
      </c>
      <c r="R90" s="113">
        <f t="shared" si="1"/>
        <v>87</v>
      </c>
    </row>
    <row r="91" spans="1:18" ht="9.9499999999999993" customHeight="1" x14ac:dyDescent="0.15">
      <c r="A91" s="686" t="s">
        <v>86</v>
      </c>
      <c r="B91" s="687" t="s">
        <v>21</v>
      </c>
      <c r="C91" s="688" t="s">
        <v>198</v>
      </c>
      <c r="D91" s="689">
        <v>2</v>
      </c>
      <c r="E91" s="113" t="s">
        <v>198</v>
      </c>
      <c r="F91" s="113" t="s">
        <v>198</v>
      </c>
      <c r="G91" s="113" t="s">
        <v>198</v>
      </c>
      <c r="H91" s="113" t="s">
        <v>198</v>
      </c>
      <c r="I91" s="113" t="s">
        <v>198</v>
      </c>
      <c r="J91" s="688" t="s">
        <v>198</v>
      </c>
      <c r="K91" s="688" t="s">
        <v>198</v>
      </c>
      <c r="L91" s="688" t="s">
        <v>198</v>
      </c>
      <c r="M91" s="688" t="s">
        <v>198</v>
      </c>
      <c r="N91" s="113" t="s">
        <v>198</v>
      </c>
      <c r="O91" s="113" t="s">
        <v>198</v>
      </c>
      <c r="P91" s="113" t="s">
        <v>198</v>
      </c>
      <c r="Q91" s="113" t="s">
        <v>198</v>
      </c>
      <c r="R91" s="113">
        <f t="shared" si="1"/>
        <v>2</v>
      </c>
    </row>
    <row r="92" spans="1:18" ht="9.9499999999999993" customHeight="1" x14ac:dyDescent="0.15">
      <c r="A92" s="690" t="s">
        <v>86</v>
      </c>
      <c r="B92" s="691" t="s">
        <v>22</v>
      </c>
      <c r="C92" s="692" t="s">
        <v>198</v>
      </c>
      <c r="D92" s="693" t="s">
        <v>198</v>
      </c>
      <c r="E92" s="111" t="s">
        <v>198</v>
      </c>
      <c r="F92" s="111" t="s">
        <v>198</v>
      </c>
      <c r="G92" s="111" t="s">
        <v>198</v>
      </c>
      <c r="H92" s="111" t="s">
        <v>198</v>
      </c>
      <c r="I92" s="111" t="s">
        <v>198</v>
      </c>
      <c r="J92" s="692" t="s">
        <v>198</v>
      </c>
      <c r="K92" s="692" t="s">
        <v>198</v>
      </c>
      <c r="L92" s="692" t="s">
        <v>198</v>
      </c>
      <c r="M92" s="692" t="s">
        <v>198</v>
      </c>
      <c r="N92" s="111" t="s">
        <v>198</v>
      </c>
      <c r="O92" s="111" t="s">
        <v>198</v>
      </c>
      <c r="P92" s="111" t="s">
        <v>198</v>
      </c>
      <c r="Q92" s="111" t="s">
        <v>198</v>
      </c>
      <c r="R92" s="111">
        <f t="shared" si="1"/>
        <v>0</v>
      </c>
    </row>
    <row r="93" spans="1:18" ht="9.9499999999999993" customHeight="1" x14ac:dyDescent="0.15">
      <c r="A93" s="686"/>
      <c r="B93" s="687"/>
      <c r="C93" s="688"/>
      <c r="D93" s="689"/>
      <c r="E93" s="113"/>
      <c r="F93" s="113"/>
      <c r="G93" s="113"/>
      <c r="H93" s="113"/>
      <c r="I93" s="113"/>
      <c r="J93" s="688"/>
      <c r="K93" s="688"/>
      <c r="L93" s="688"/>
      <c r="M93" s="688"/>
      <c r="N93" s="113"/>
      <c r="O93" s="113"/>
      <c r="P93" s="113"/>
      <c r="Q93" s="113"/>
      <c r="R93" s="113"/>
    </row>
    <row r="94" spans="1:18" ht="9.9499999999999993" customHeight="1" x14ac:dyDescent="0.15">
      <c r="A94" s="695" t="s">
        <v>30</v>
      </c>
      <c r="B94" s="696" t="s">
        <v>21</v>
      </c>
      <c r="C94" s="697">
        <v>542</v>
      </c>
      <c r="D94" s="697">
        <v>151</v>
      </c>
      <c r="E94" s="301">
        <v>0</v>
      </c>
      <c r="F94" s="301">
        <v>0</v>
      </c>
      <c r="G94" s="301">
        <v>0</v>
      </c>
      <c r="H94" s="301">
        <v>0</v>
      </c>
      <c r="I94" s="301">
        <v>0</v>
      </c>
      <c r="J94" s="698">
        <v>0</v>
      </c>
      <c r="K94" s="698">
        <v>0</v>
      </c>
      <c r="L94" s="697">
        <v>0</v>
      </c>
      <c r="M94" s="697">
        <v>24104</v>
      </c>
      <c r="N94" s="301">
        <v>0</v>
      </c>
      <c r="O94" s="301">
        <v>0</v>
      </c>
      <c r="P94" s="301">
        <v>0</v>
      </c>
      <c r="Q94" s="301">
        <v>0</v>
      </c>
      <c r="R94" s="301">
        <v>24797</v>
      </c>
    </row>
    <row r="95" spans="1:18" ht="9.9499999999999993" customHeight="1" x14ac:dyDescent="0.15">
      <c r="A95" s="695"/>
      <c r="B95" s="696" t="s">
        <v>22</v>
      </c>
      <c r="C95" s="697">
        <v>428</v>
      </c>
      <c r="D95" s="697">
        <v>130</v>
      </c>
      <c r="E95" s="301">
        <v>0</v>
      </c>
      <c r="F95" s="301">
        <v>0</v>
      </c>
      <c r="G95" s="301">
        <v>0</v>
      </c>
      <c r="H95" s="301">
        <v>0</v>
      </c>
      <c r="I95" s="301">
        <v>0</v>
      </c>
      <c r="J95" s="698">
        <v>0</v>
      </c>
      <c r="K95" s="698">
        <v>0</v>
      </c>
      <c r="L95" s="697">
        <v>0</v>
      </c>
      <c r="M95" s="697">
        <v>5012</v>
      </c>
      <c r="N95" s="301">
        <v>0</v>
      </c>
      <c r="O95" s="301">
        <v>0</v>
      </c>
      <c r="P95" s="301">
        <v>0</v>
      </c>
      <c r="Q95" s="301">
        <v>0</v>
      </c>
      <c r="R95" s="301">
        <v>5570</v>
      </c>
    </row>
    <row r="96" spans="1:18" ht="9.9499999999999993" customHeight="1" x14ac:dyDescent="0.15">
      <c r="A96" s="695" t="s">
        <v>31</v>
      </c>
      <c r="B96" s="696" t="s">
        <v>21</v>
      </c>
      <c r="C96" s="697">
        <v>935</v>
      </c>
      <c r="D96" s="697">
        <v>124301</v>
      </c>
      <c r="E96" s="301">
        <v>0</v>
      </c>
      <c r="F96" s="301">
        <v>0</v>
      </c>
      <c r="G96" s="301">
        <v>0</v>
      </c>
      <c r="H96" s="301">
        <v>0</v>
      </c>
      <c r="I96" s="301">
        <v>0</v>
      </c>
      <c r="J96" s="697">
        <v>61212</v>
      </c>
      <c r="K96" s="697">
        <v>0</v>
      </c>
      <c r="L96" s="698">
        <v>0</v>
      </c>
      <c r="M96" s="698">
        <v>0</v>
      </c>
      <c r="N96" s="301">
        <v>0</v>
      </c>
      <c r="O96" s="301">
        <v>0</v>
      </c>
      <c r="P96" s="301">
        <v>0</v>
      </c>
      <c r="Q96" s="301">
        <v>0</v>
      </c>
      <c r="R96" s="301">
        <v>186448</v>
      </c>
    </row>
    <row r="97" spans="1:18" ht="9.9499999999999993" customHeight="1" x14ac:dyDescent="0.15">
      <c r="A97" s="695"/>
      <c r="B97" s="696" t="s">
        <v>22</v>
      </c>
      <c r="C97" s="697">
        <v>667</v>
      </c>
      <c r="D97" s="697">
        <v>113713</v>
      </c>
      <c r="E97" s="301">
        <v>0</v>
      </c>
      <c r="F97" s="301">
        <v>0</v>
      </c>
      <c r="G97" s="301">
        <v>0</v>
      </c>
      <c r="H97" s="301">
        <v>0</v>
      </c>
      <c r="I97" s="301">
        <v>0</v>
      </c>
      <c r="J97" s="697">
        <v>12873</v>
      </c>
      <c r="K97" s="697">
        <v>4872</v>
      </c>
      <c r="L97" s="698">
        <v>0</v>
      </c>
      <c r="M97" s="698">
        <v>0</v>
      </c>
      <c r="N97" s="301">
        <v>0</v>
      </c>
      <c r="O97" s="301">
        <v>0</v>
      </c>
      <c r="P97" s="301">
        <v>0</v>
      </c>
      <c r="Q97" s="301">
        <v>0</v>
      </c>
      <c r="R97" s="301">
        <v>132125</v>
      </c>
    </row>
    <row r="98" spans="1:18" ht="9.9499999999999993" customHeight="1" x14ac:dyDescent="0.15">
      <c r="A98" s="695" t="s">
        <v>32</v>
      </c>
      <c r="B98" s="696" t="s">
        <v>21</v>
      </c>
      <c r="C98" s="697">
        <v>129</v>
      </c>
      <c r="D98" s="697">
        <v>36418</v>
      </c>
      <c r="E98" s="301">
        <v>0</v>
      </c>
      <c r="F98" s="301">
        <v>0</v>
      </c>
      <c r="G98" s="301">
        <v>0</v>
      </c>
      <c r="H98" s="301">
        <v>0</v>
      </c>
      <c r="I98" s="301">
        <v>0</v>
      </c>
      <c r="J98" s="698">
        <v>0</v>
      </c>
      <c r="K98" s="698">
        <v>0</v>
      </c>
      <c r="L98" s="698">
        <v>0</v>
      </c>
      <c r="M98" s="698">
        <v>0</v>
      </c>
      <c r="N98" s="301">
        <v>0</v>
      </c>
      <c r="O98" s="301">
        <v>0</v>
      </c>
      <c r="P98" s="301">
        <v>0</v>
      </c>
      <c r="Q98" s="301">
        <v>0</v>
      </c>
      <c r="R98" s="301">
        <v>36547</v>
      </c>
    </row>
    <row r="99" spans="1:18" ht="9.9499999999999993" customHeight="1" x14ac:dyDescent="0.15">
      <c r="A99" s="695"/>
      <c r="B99" s="696" t="s">
        <v>22</v>
      </c>
      <c r="C99" s="697">
        <v>73</v>
      </c>
      <c r="D99" s="697">
        <v>21593</v>
      </c>
      <c r="E99" s="301">
        <v>0</v>
      </c>
      <c r="F99" s="301">
        <v>0</v>
      </c>
      <c r="G99" s="301">
        <v>0</v>
      </c>
      <c r="H99" s="301">
        <v>0</v>
      </c>
      <c r="I99" s="301">
        <v>0</v>
      </c>
      <c r="J99" s="698">
        <v>0</v>
      </c>
      <c r="K99" s="698">
        <v>0</v>
      </c>
      <c r="L99" s="698">
        <v>0</v>
      </c>
      <c r="M99" s="698">
        <v>0</v>
      </c>
      <c r="N99" s="301">
        <v>0</v>
      </c>
      <c r="O99" s="301">
        <v>0</v>
      </c>
      <c r="P99" s="301">
        <v>0</v>
      </c>
      <c r="Q99" s="301">
        <v>0</v>
      </c>
      <c r="R99" s="301">
        <v>21666</v>
      </c>
    </row>
    <row r="100" spans="1:18" ht="9.9499999999999993" customHeight="1" x14ac:dyDescent="0.15">
      <c r="A100" s="695" t="s">
        <v>33</v>
      </c>
      <c r="B100" s="696" t="s">
        <v>21</v>
      </c>
      <c r="C100" s="698">
        <v>0</v>
      </c>
      <c r="D100" s="697">
        <v>57</v>
      </c>
      <c r="E100" s="301">
        <v>0</v>
      </c>
      <c r="F100" s="301">
        <v>0</v>
      </c>
      <c r="G100" s="301">
        <v>0</v>
      </c>
      <c r="H100" s="301">
        <v>0</v>
      </c>
      <c r="I100" s="301">
        <v>0</v>
      </c>
      <c r="J100" s="698">
        <v>0</v>
      </c>
      <c r="K100" s="698">
        <v>0</v>
      </c>
      <c r="L100" s="698">
        <v>0</v>
      </c>
      <c r="M100" s="698">
        <v>0</v>
      </c>
      <c r="N100" s="301">
        <v>0</v>
      </c>
      <c r="O100" s="301">
        <v>0</v>
      </c>
      <c r="P100" s="301">
        <v>0</v>
      </c>
      <c r="Q100" s="301">
        <v>0</v>
      </c>
      <c r="R100" s="301">
        <v>57</v>
      </c>
    </row>
    <row r="101" spans="1:18" ht="9.9499999999999993" customHeight="1" x14ac:dyDescent="0.15">
      <c r="A101" s="695"/>
      <c r="B101" s="696" t="s">
        <v>22</v>
      </c>
      <c r="C101" s="698">
        <v>0</v>
      </c>
      <c r="D101" s="697">
        <v>12</v>
      </c>
      <c r="E101" s="301">
        <v>0</v>
      </c>
      <c r="F101" s="301">
        <v>0</v>
      </c>
      <c r="G101" s="301">
        <v>0</v>
      </c>
      <c r="H101" s="301">
        <v>0</v>
      </c>
      <c r="I101" s="301">
        <v>0</v>
      </c>
      <c r="J101" s="698">
        <v>0</v>
      </c>
      <c r="K101" s="698">
        <v>0</v>
      </c>
      <c r="L101" s="698">
        <v>0</v>
      </c>
      <c r="M101" s="698">
        <v>0</v>
      </c>
      <c r="N101" s="301">
        <v>0</v>
      </c>
      <c r="O101" s="301">
        <v>0</v>
      </c>
      <c r="P101" s="301">
        <v>0</v>
      </c>
      <c r="Q101" s="301">
        <v>0</v>
      </c>
      <c r="R101" s="301">
        <v>12</v>
      </c>
    </row>
    <row r="102" spans="1:18" ht="9.9499999999999993" customHeight="1" x14ac:dyDescent="0.15">
      <c r="A102" s="695" t="s">
        <v>34</v>
      </c>
      <c r="B102" s="696" t="s">
        <v>21</v>
      </c>
      <c r="C102" s="301">
        <v>0</v>
      </c>
      <c r="D102" s="697">
        <v>192</v>
      </c>
      <c r="E102" s="301">
        <v>0</v>
      </c>
      <c r="F102" s="301">
        <v>0</v>
      </c>
      <c r="G102" s="301">
        <v>0</v>
      </c>
      <c r="H102" s="301">
        <v>0</v>
      </c>
      <c r="I102" s="301">
        <v>0</v>
      </c>
      <c r="J102" s="698">
        <v>0</v>
      </c>
      <c r="K102" s="698">
        <v>0</v>
      </c>
      <c r="L102" s="698">
        <v>0</v>
      </c>
      <c r="M102" s="698">
        <v>0</v>
      </c>
      <c r="N102" s="301">
        <v>0</v>
      </c>
      <c r="O102" s="301">
        <v>0</v>
      </c>
      <c r="P102" s="301">
        <v>0</v>
      </c>
      <c r="Q102" s="301">
        <v>0</v>
      </c>
      <c r="R102" s="301">
        <v>192</v>
      </c>
    </row>
    <row r="103" spans="1:18" ht="9.9499999999999993" customHeight="1" x14ac:dyDescent="0.15">
      <c r="A103" s="695"/>
      <c r="B103" s="696" t="s">
        <v>22</v>
      </c>
      <c r="C103" s="301">
        <v>0</v>
      </c>
      <c r="D103" s="697">
        <v>87</v>
      </c>
      <c r="E103" s="301">
        <v>0</v>
      </c>
      <c r="F103" s="301">
        <v>0</v>
      </c>
      <c r="G103" s="301">
        <v>0</v>
      </c>
      <c r="H103" s="301">
        <v>0</v>
      </c>
      <c r="I103" s="301">
        <v>0</v>
      </c>
      <c r="J103" s="698">
        <v>0</v>
      </c>
      <c r="K103" s="698">
        <v>0</v>
      </c>
      <c r="L103" s="698">
        <v>0</v>
      </c>
      <c r="M103" s="698">
        <v>0</v>
      </c>
      <c r="N103" s="301">
        <v>0</v>
      </c>
      <c r="O103" s="301">
        <v>0</v>
      </c>
      <c r="P103" s="301">
        <v>0</v>
      </c>
      <c r="Q103" s="301">
        <v>0</v>
      </c>
      <c r="R103" s="301">
        <v>87</v>
      </c>
    </row>
    <row r="104" spans="1:18" ht="11.25" customHeight="1" x14ac:dyDescent="0.15">
      <c r="A104" s="356" t="s">
        <v>35</v>
      </c>
      <c r="B104" s="699" t="s">
        <v>21</v>
      </c>
      <c r="C104" s="700">
        <v>1606</v>
      </c>
      <c r="D104" s="700">
        <v>161119</v>
      </c>
      <c r="E104" s="700">
        <v>0</v>
      </c>
      <c r="F104" s="700">
        <v>0</v>
      </c>
      <c r="G104" s="700">
        <v>0</v>
      </c>
      <c r="H104" s="700">
        <v>0</v>
      </c>
      <c r="I104" s="700">
        <v>0</v>
      </c>
      <c r="J104" s="700">
        <v>61212</v>
      </c>
      <c r="K104" s="700">
        <v>0</v>
      </c>
      <c r="L104" s="700">
        <v>0</v>
      </c>
      <c r="M104" s="700">
        <v>24104</v>
      </c>
      <c r="N104" s="700">
        <v>0</v>
      </c>
      <c r="O104" s="700">
        <v>0</v>
      </c>
      <c r="P104" s="700">
        <v>0</v>
      </c>
      <c r="Q104" s="700">
        <v>0</v>
      </c>
      <c r="R104" s="700">
        <v>248041</v>
      </c>
    </row>
    <row r="105" spans="1:18" ht="11.25" customHeight="1" x14ac:dyDescent="0.15">
      <c r="A105" s="353"/>
      <c r="B105" s="701" t="s">
        <v>22</v>
      </c>
      <c r="C105" s="702">
        <v>1168</v>
      </c>
      <c r="D105" s="702">
        <v>135535</v>
      </c>
      <c r="E105" s="702">
        <v>0</v>
      </c>
      <c r="F105" s="702">
        <v>0</v>
      </c>
      <c r="G105" s="702">
        <v>0</v>
      </c>
      <c r="H105" s="702">
        <v>0</v>
      </c>
      <c r="I105" s="702">
        <v>0</v>
      </c>
      <c r="J105" s="702">
        <v>12873</v>
      </c>
      <c r="K105" s="702">
        <v>4872</v>
      </c>
      <c r="L105" s="702">
        <v>0</v>
      </c>
      <c r="M105" s="702">
        <v>5012</v>
      </c>
      <c r="N105" s="702">
        <v>0</v>
      </c>
      <c r="O105" s="702">
        <v>0</v>
      </c>
      <c r="P105" s="702">
        <v>0</v>
      </c>
      <c r="Q105" s="702">
        <v>0</v>
      </c>
      <c r="R105" s="702">
        <v>159460</v>
      </c>
    </row>
    <row r="106" spans="1:18" ht="12" customHeight="1" x14ac:dyDescent="0.15"/>
    <row r="107" spans="1:18" ht="12" customHeight="1" x14ac:dyDescent="0.15">
      <c r="C107" s="193" t="s">
        <v>36</v>
      </c>
      <c r="D107" s="193"/>
      <c r="E107" s="193"/>
      <c r="F107" s="193" t="s">
        <v>37</v>
      </c>
      <c r="G107" s="199"/>
      <c r="H107" s="193"/>
      <c r="I107" s="193"/>
      <c r="J107" s="193" t="s">
        <v>38</v>
      </c>
      <c r="K107" s="199"/>
      <c r="L107" s="193" t="s">
        <v>39</v>
      </c>
      <c r="M107" s="199"/>
      <c r="N107" s="199"/>
      <c r="O107" s="195" t="s">
        <v>40</v>
      </c>
      <c r="P107" s="182"/>
      <c r="Q107" s="349"/>
    </row>
    <row r="108" spans="1:18" ht="12" customHeight="1" x14ac:dyDescent="0.15">
      <c r="C108" s="193" t="s">
        <v>41</v>
      </c>
      <c r="D108" s="193"/>
      <c r="E108" s="193"/>
      <c r="F108" s="193" t="s">
        <v>42</v>
      </c>
      <c r="G108" s="199"/>
      <c r="H108" s="193"/>
      <c r="I108" s="193"/>
      <c r="J108" s="193" t="s">
        <v>43</v>
      </c>
      <c r="K108" s="199"/>
      <c r="L108" s="193" t="s">
        <v>44</v>
      </c>
      <c r="M108" s="199"/>
      <c r="N108" s="199"/>
      <c r="O108" s="193" t="s">
        <v>45</v>
      </c>
      <c r="P108" s="182"/>
      <c r="Q108" s="349"/>
    </row>
    <row r="109" spans="1:18" ht="12" customHeight="1" x14ac:dyDescent="0.15">
      <c r="C109" s="193" t="s">
        <v>46</v>
      </c>
      <c r="D109" s="193"/>
      <c r="E109" s="193"/>
      <c r="F109" s="193" t="s">
        <v>47</v>
      </c>
      <c r="G109" s="199"/>
      <c r="H109" s="193"/>
      <c r="I109" s="193"/>
      <c r="J109" s="195" t="s">
        <v>48</v>
      </c>
      <c r="K109" s="199"/>
      <c r="L109" s="195" t="s">
        <v>49</v>
      </c>
      <c r="M109" s="199"/>
      <c r="N109" s="199"/>
      <c r="O109" s="195" t="s">
        <v>50</v>
      </c>
      <c r="P109" s="182"/>
      <c r="Q109" s="349"/>
    </row>
    <row r="110" spans="1:18" ht="12" customHeight="1" x14ac:dyDescent="0.15"/>
    <row r="111" spans="1:18" ht="12" customHeight="1" x14ac:dyDescent="0.15"/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sqref="A1:R1"/>
    </sheetView>
  </sheetViews>
  <sheetFormatPr baseColWidth="10" defaultRowHeight="9" x14ac:dyDescent="0.15"/>
  <cols>
    <col min="1" max="1" width="19.42578125" style="302" bestFit="1" customWidth="1"/>
    <col min="2" max="2" width="5.7109375" style="323" customWidth="1"/>
    <col min="3" max="18" width="5.7109375" style="349" customWidth="1"/>
    <col min="19" max="16384" width="11.42578125" style="302"/>
  </cols>
  <sheetData>
    <row r="1" spans="1:18" s="110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148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703" t="s">
        <v>3</v>
      </c>
      <c r="B6" s="704"/>
      <c r="C6" s="705" t="s">
        <v>4</v>
      </c>
      <c r="D6" s="705" t="s">
        <v>5</v>
      </c>
      <c r="E6" s="395" t="s">
        <v>6</v>
      </c>
      <c r="F6" s="395" t="s">
        <v>7</v>
      </c>
      <c r="G6" s="395" t="s">
        <v>8</v>
      </c>
      <c r="H6" s="395" t="s">
        <v>9</v>
      </c>
      <c r="I6" s="395" t="s">
        <v>10</v>
      </c>
      <c r="J6" s="395" t="s">
        <v>11</v>
      </c>
      <c r="K6" s="395" t="s">
        <v>12</v>
      </c>
      <c r="L6" s="395" t="s">
        <v>13</v>
      </c>
      <c r="M6" s="39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706" t="s">
        <v>138</v>
      </c>
      <c r="B7" s="707" t="s">
        <v>21</v>
      </c>
      <c r="C7" s="708" t="s">
        <v>198</v>
      </c>
      <c r="D7" s="709">
        <v>1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113" t="s">
        <v>198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 t="shared" ref="R7:R23" si="0">SUM(C7:Q7)</f>
        <v>1</v>
      </c>
    </row>
    <row r="8" spans="1:18" ht="9.9499999999999993" customHeight="1" x14ac:dyDescent="0.15">
      <c r="A8" s="710" t="s">
        <v>138</v>
      </c>
      <c r="B8" s="711" t="s">
        <v>22</v>
      </c>
      <c r="C8" s="712" t="s">
        <v>198</v>
      </c>
      <c r="D8" s="713" t="s">
        <v>198</v>
      </c>
      <c r="E8" s="111" t="s">
        <v>198</v>
      </c>
      <c r="F8" s="111" t="s">
        <v>198</v>
      </c>
      <c r="G8" s="111" t="s">
        <v>198</v>
      </c>
      <c r="H8" s="111" t="s">
        <v>198</v>
      </c>
      <c r="I8" s="111" t="s">
        <v>198</v>
      </c>
      <c r="J8" s="111" t="s">
        <v>198</v>
      </c>
      <c r="K8" s="111" t="s">
        <v>198</v>
      </c>
      <c r="L8" s="111" t="s">
        <v>198</v>
      </c>
      <c r="M8" s="111" t="s">
        <v>198</v>
      </c>
      <c r="N8" s="111" t="s">
        <v>198</v>
      </c>
      <c r="O8" s="111" t="s">
        <v>198</v>
      </c>
      <c r="P8" s="111" t="s">
        <v>198</v>
      </c>
      <c r="Q8" s="111" t="s">
        <v>198</v>
      </c>
      <c r="R8" s="111">
        <f t="shared" si="0"/>
        <v>0</v>
      </c>
    </row>
    <row r="9" spans="1:18" ht="9.9499999999999993" customHeight="1" x14ac:dyDescent="0.15">
      <c r="A9" s="706"/>
      <c r="B9" s="707"/>
      <c r="C9" s="708"/>
      <c r="D9" s="709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</row>
    <row r="10" spans="1:18" ht="9.9499999999999993" customHeight="1" x14ac:dyDescent="0.15">
      <c r="A10" s="706" t="s">
        <v>106</v>
      </c>
      <c r="B10" s="707" t="s">
        <v>21</v>
      </c>
      <c r="C10" s="708" t="s">
        <v>198</v>
      </c>
      <c r="D10" s="709">
        <v>10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113" t="s">
        <v>198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10</v>
      </c>
    </row>
    <row r="11" spans="1:18" ht="9.9499999999999993" customHeight="1" x14ac:dyDescent="0.15">
      <c r="A11" s="706" t="s">
        <v>106</v>
      </c>
      <c r="B11" s="707" t="s">
        <v>22</v>
      </c>
      <c r="C11" s="708" t="s">
        <v>198</v>
      </c>
      <c r="D11" s="709">
        <v>3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113" t="s">
        <v>198</v>
      </c>
      <c r="K11" s="113" t="s">
        <v>198</v>
      </c>
      <c r="L11" s="113" t="s">
        <v>198</v>
      </c>
      <c r="M11" s="113" t="s">
        <v>198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3</v>
      </c>
    </row>
    <row r="12" spans="1:18" ht="9.9499999999999993" customHeight="1" x14ac:dyDescent="0.15">
      <c r="A12" s="706" t="s">
        <v>121</v>
      </c>
      <c r="B12" s="707" t="s">
        <v>21</v>
      </c>
      <c r="C12" s="709">
        <v>6</v>
      </c>
      <c r="D12" s="709">
        <v>9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113" t="s">
        <v>198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113">
        <f t="shared" si="0"/>
        <v>15</v>
      </c>
    </row>
    <row r="13" spans="1:18" ht="9.9499999999999993" customHeight="1" x14ac:dyDescent="0.15">
      <c r="A13" s="706" t="s">
        <v>121</v>
      </c>
      <c r="B13" s="707" t="s">
        <v>22</v>
      </c>
      <c r="C13" s="709" t="s">
        <v>198</v>
      </c>
      <c r="D13" s="709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113" t="s">
        <v>198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113">
        <f t="shared" si="0"/>
        <v>0</v>
      </c>
    </row>
    <row r="14" spans="1:18" ht="9.9499999999999993" customHeight="1" x14ac:dyDescent="0.15">
      <c r="A14" s="706" t="s">
        <v>141</v>
      </c>
      <c r="B14" s="707" t="s">
        <v>21</v>
      </c>
      <c r="C14" s="709">
        <v>7</v>
      </c>
      <c r="D14" s="709">
        <v>5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113" t="s">
        <v>198</v>
      </c>
      <c r="K14" s="113" t="s">
        <v>198</v>
      </c>
      <c r="L14" s="113" t="s">
        <v>198</v>
      </c>
      <c r="M14" s="113" t="s">
        <v>198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113">
        <f t="shared" si="0"/>
        <v>12</v>
      </c>
    </row>
    <row r="15" spans="1:18" ht="9.9499999999999993" customHeight="1" x14ac:dyDescent="0.15">
      <c r="A15" s="706" t="s">
        <v>141</v>
      </c>
      <c r="B15" s="707" t="s">
        <v>22</v>
      </c>
      <c r="C15" s="709" t="s">
        <v>198</v>
      </c>
      <c r="D15" s="709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113" t="s">
        <v>198</v>
      </c>
      <c r="K15" s="113" t="s">
        <v>198</v>
      </c>
      <c r="L15" s="113" t="s">
        <v>198</v>
      </c>
      <c r="M15" s="113" t="s">
        <v>198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113">
        <f t="shared" si="0"/>
        <v>0</v>
      </c>
    </row>
    <row r="16" spans="1:18" ht="9.9499999999999993" customHeight="1" x14ac:dyDescent="0.15">
      <c r="A16" s="706" t="s">
        <v>63</v>
      </c>
      <c r="B16" s="707" t="s">
        <v>21</v>
      </c>
      <c r="C16" s="709">
        <v>8</v>
      </c>
      <c r="D16" s="709">
        <v>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113" t="s">
        <v>198</v>
      </c>
      <c r="K16" s="113" t="s">
        <v>198</v>
      </c>
      <c r="L16" s="113" t="s">
        <v>198</v>
      </c>
      <c r="M16" s="113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16</v>
      </c>
    </row>
    <row r="17" spans="1:18" ht="9.9499999999999993" customHeight="1" x14ac:dyDescent="0.15">
      <c r="A17" s="706" t="s">
        <v>63</v>
      </c>
      <c r="B17" s="707" t="s">
        <v>22</v>
      </c>
      <c r="C17" s="709" t="s">
        <v>198</v>
      </c>
      <c r="D17" s="709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113" t="s">
        <v>198</v>
      </c>
      <c r="K17" s="113" t="s">
        <v>198</v>
      </c>
      <c r="L17" s="113" t="s">
        <v>198</v>
      </c>
      <c r="M17" s="113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0</v>
      </c>
    </row>
    <row r="18" spans="1:18" ht="9.9499999999999993" customHeight="1" x14ac:dyDescent="0.15">
      <c r="A18" s="706" t="s">
        <v>189</v>
      </c>
      <c r="B18" s="707" t="s">
        <v>21</v>
      </c>
      <c r="C18" s="709">
        <v>17</v>
      </c>
      <c r="D18" s="709">
        <v>14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113" t="s">
        <v>198</v>
      </c>
      <c r="K18" s="113" t="s">
        <v>198</v>
      </c>
      <c r="L18" s="113" t="s">
        <v>198</v>
      </c>
      <c r="M18" s="113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31</v>
      </c>
    </row>
    <row r="19" spans="1:18" ht="9.9499999999999993" customHeight="1" x14ac:dyDescent="0.15">
      <c r="A19" s="706" t="s">
        <v>189</v>
      </c>
      <c r="B19" s="707" t="s">
        <v>22</v>
      </c>
      <c r="C19" s="709">
        <v>2</v>
      </c>
      <c r="D19" s="709">
        <v>2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113" t="s">
        <v>198</v>
      </c>
      <c r="K19" s="113" t="s">
        <v>198</v>
      </c>
      <c r="L19" s="113" t="s">
        <v>198</v>
      </c>
      <c r="M19" s="113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4</v>
      </c>
    </row>
    <row r="20" spans="1:18" ht="9.9499999999999993" customHeight="1" x14ac:dyDescent="0.15">
      <c r="A20" s="706" t="s">
        <v>109</v>
      </c>
      <c r="B20" s="707" t="s">
        <v>21</v>
      </c>
      <c r="C20" s="708" t="s">
        <v>198</v>
      </c>
      <c r="D20" s="709">
        <v>954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113" t="s">
        <v>198</v>
      </c>
      <c r="K20" s="113" t="s">
        <v>198</v>
      </c>
      <c r="L20" s="113" t="s">
        <v>198</v>
      </c>
      <c r="M20" s="113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113">
        <f t="shared" si="0"/>
        <v>954</v>
      </c>
    </row>
    <row r="21" spans="1:18" ht="9.9499999999999993" customHeight="1" x14ac:dyDescent="0.15">
      <c r="A21" s="706" t="s">
        <v>109</v>
      </c>
      <c r="B21" s="707" t="s">
        <v>22</v>
      </c>
      <c r="C21" s="708" t="s">
        <v>198</v>
      </c>
      <c r="D21" s="709">
        <v>121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113" t="s">
        <v>198</v>
      </c>
      <c r="K21" s="113" t="s">
        <v>198</v>
      </c>
      <c r="L21" s="113" t="s">
        <v>198</v>
      </c>
      <c r="M21" s="113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113">
        <f t="shared" si="0"/>
        <v>121</v>
      </c>
    </row>
    <row r="22" spans="1:18" ht="9.9499999999999993" customHeight="1" x14ac:dyDescent="0.15">
      <c r="A22" s="706" t="s">
        <v>110</v>
      </c>
      <c r="B22" s="707" t="s">
        <v>21</v>
      </c>
      <c r="C22" s="708" t="s">
        <v>198</v>
      </c>
      <c r="D22" s="709">
        <v>3792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113" t="s">
        <v>198</v>
      </c>
      <c r="K22" s="113" t="s">
        <v>198</v>
      </c>
      <c r="L22" s="113" t="s">
        <v>198</v>
      </c>
      <c r="M22" s="113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113">
        <f t="shared" si="0"/>
        <v>3792</v>
      </c>
    </row>
    <row r="23" spans="1:18" ht="9.9499999999999993" customHeight="1" x14ac:dyDescent="0.15">
      <c r="A23" s="710" t="s">
        <v>110</v>
      </c>
      <c r="B23" s="711" t="s">
        <v>22</v>
      </c>
      <c r="C23" s="712" t="s">
        <v>198</v>
      </c>
      <c r="D23" s="713">
        <v>472</v>
      </c>
      <c r="E23" s="111" t="s">
        <v>198</v>
      </c>
      <c r="F23" s="111" t="s">
        <v>198</v>
      </c>
      <c r="G23" s="111" t="s">
        <v>198</v>
      </c>
      <c r="H23" s="111" t="s">
        <v>198</v>
      </c>
      <c r="I23" s="111" t="s">
        <v>198</v>
      </c>
      <c r="J23" s="111" t="s">
        <v>198</v>
      </c>
      <c r="K23" s="111" t="s">
        <v>198</v>
      </c>
      <c r="L23" s="111" t="s">
        <v>198</v>
      </c>
      <c r="M23" s="111" t="s">
        <v>198</v>
      </c>
      <c r="N23" s="111" t="s">
        <v>198</v>
      </c>
      <c r="O23" s="111" t="s">
        <v>198</v>
      </c>
      <c r="P23" s="111" t="s">
        <v>198</v>
      </c>
      <c r="Q23" s="111" t="s">
        <v>198</v>
      </c>
      <c r="R23" s="111">
        <f t="shared" si="0"/>
        <v>472</v>
      </c>
    </row>
    <row r="24" spans="1:18" ht="9.9499999999999993" customHeight="1" x14ac:dyDescent="0.15">
      <c r="A24" s="706"/>
      <c r="B24" s="707"/>
      <c r="C24" s="708"/>
      <c r="D24" s="709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</row>
    <row r="25" spans="1:18" ht="9.9499999999999993" customHeight="1" x14ac:dyDescent="0.15">
      <c r="A25" s="714" t="s">
        <v>30</v>
      </c>
      <c r="B25" s="715" t="s">
        <v>21</v>
      </c>
      <c r="C25" s="716">
        <v>0</v>
      </c>
      <c r="D25" s="708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0</v>
      </c>
      <c r="K25" s="113">
        <v>0</v>
      </c>
      <c r="L25" s="113">
        <v>0</v>
      </c>
      <c r="M25" s="113">
        <v>0</v>
      </c>
      <c r="N25" s="113">
        <v>0</v>
      </c>
      <c r="O25" s="113">
        <v>0</v>
      </c>
      <c r="P25" s="113">
        <v>0</v>
      </c>
      <c r="Q25" s="113">
        <v>0</v>
      </c>
      <c r="R25" s="113">
        <v>0</v>
      </c>
    </row>
    <row r="26" spans="1:18" ht="9.9499999999999993" customHeight="1" x14ac:dyDescent="0.15">
      <c r="A26" s="714"/>
      <c r="B26" s="715" t="s">
        <v>22</v>
      </c>
      <c r="C26" s="716">
        <v>0</v>
      </c>
      <c r="D26" s="708">
        <v>0</v>
      </c>
      <c r="E26" s="113">
        <v>0</v>
      </c>
      <c r="F26" s="113">
        <v>0</v>
      </c>
      <c r="G26" s="113">
        <v>0</v>
      </c>
      <c r="H26" s="113">
        <v>0</v>
      </c>
      <c r="I26" s="113">
        <v>0</v>
      </c>
      <c r="J26" s="113">
        <v>0</v>
      </c>
      <c r="K26" s="113">
        <v>0</v>
      </c>
      <c r="L26" s="113">
        <v>0</v>
      </c>
      <c r="M26" s="113">
        <v>0</v>
      </c>
      <c r="N26" s="113">
        <v>0</v>
      </c>
      <c r="O26" s="113">
        <v>0</v>
      </c>
      <c r="P26" s="113">
        <v>0</v>
      </c>
      <c r="Q26" s="113">
        <v>0</v>
      </c>
      <c r="R26" s="113">
        <v>0</v>
      </c>
    </row>
    <row r="27" spans="1:18" ht="9.9499999999999993" customHeight="1" x14ac:dyDescent="0.15">
      <c r="A27" s="714" t="s">
        <v>31</v>
      </c>
      <c r="B27" s="715" t="s">
        <v>21</v>
      </c>
      <c r="C27" s="716">
        <v>0</v>
      </c>
      <c r="D27" s="708">
        <v>0</v>
      </c>
      <c r="E27" s="113">
        <v>0</v>
      </c>
      <c r="F27" s="113">
        <v>0</v>
      </c>
      <c r="G27" s="113">
        <v>0</v>
      </c>
      <c r="H27" s="113">
        <v>0</v>
      </c>
      <c r="I27" s="113">
        <v>0</v>
      </c>
      <c r="J27" s="113">
        <v>0</v>
      </c>
      <c r="K27" s="113">
        <v>0</v>
      </c>
      <c r="L27" s="113">
        <v>0</v>
      </c>
      <c r="M27" s="113">
        <v>0</v>
      </c>
      <c r="N27" s="113">
        <v>0</v>
      </c>
      <c r="O27" s="113">
        <v>0</v>
      </c>
      <c r="P27" s="113">
        <v>0</v>
      </c>
      <c r="Q27" s="113">
        <v>0</v>
      </c>
      <c r="R27" s="113">
        <v>0</v>
      </c>
    </row>
    <row r="28" spans="1:18" ht="9.9499999999999993" customHeight="1" x14ac:dyDescent="0.15">
      <c r="A28" s="714"/>
      <c r="B28" s="715" t="s">
        <v>22</v>
      </c>
      <c r="C28" s="716">
        <v>0</v>
      </c>
      <c r="D28" s="708">
        <v>0</v>
      </c>
      <c r="E28" s="113">
        <v>0</v>
      </c>
      <c r="F28" s="113">
        <v>0</v>
      </c>
      <c r="G28" s="113">
        <v>0</v>
      </c>
      <c r="H28" s="113">
        <v>0</v>
      </c>
      <c r="I28" s="113">
        <v>0</v>
      </c>
      <c r="J28" s="113">
        <v>0</v>
      </c>
      <c r="K28" s="113">
        <v>0</v>
      </c>
      <c r="L28" s="113">
        <v>0</v>
      </c>
      <c r="M28" s="113">
        <v>0</v>
      </c>
      <c r="N28" s="113">
        <v>0</v>
      </c>
      <c r="O28" s="113">
        <v>0</v>
      </c>
      <c r="P28" s="113">
        <v>0</v>
      </c>
      <c r="Q28" s="113">
        <v>0</v>
      </c>
      <c r="R28" s="113">
        <v>0</v>
      </c>
    </row>
    <row r="29" spans="1:18" ht="9.9499999999999993" customHeight="1" x14ac:dyDescent="0.15">
      <c r="A29" s="714" t="s">
        <v>32</v>
      </c>
      <c r="B29" s="715" t="s">
        <v>21</v>
      </c>
      <c r="C29" s="708">
        <v>0</v>
      </c>
      <c r="D29" s="716">
        <v>1</v>
      </c>
      <c r="E29" s="113">
        <v>0</v>
      </c>
      <c r="F29" s="113">
        <v>0</v>
      </c>
      <c r="G29" s="113">
        <v>0</v>
      </c>
      <c r="H29" s="113">
        <v>0</v>
      </c>
      <c r="I29" s="113">
        <v>0</v>
      </c>
      <c r="J29" s="113">
        <v>0</v>
      </c>
      <c r="K29" s="113">
        <v>0</v>
      </c>
      <c r="L29" s="113">
        <v>0</v>
      </c>
      <c r="M29" s="113">
        <v>0</v>
      </c>
      <c r="N29" s="113">
        <v>0</v>
      </c>
      <c r="O29" s="113">
        <v>0</v>
      </c>
      <c r="P29" s="113">
        <v>0</v>
      </c>
      <c r="Q29" s="113">
        <v>0</v>
      </c>
      <c r="R29" s="113">
        <v>1</v>
      </c>
    </row>
    <row r="30" spans="1:18" ht="9.9499999999999993" customHeight="1" x14ac:dyDescent="0.15">
      <c r="A30" s="714"/>
      <c r="B30" s="715" t="s">
        <v>22</v>
      </c>
      <c r="C30" s="708">
        <v>0</v>
      </c>
      <c r="D30" s="716">
        <v>0</v>
      </c>
      <c r="E30" s="113">
        <v>0</v>
      </c>
      <c r="F30" s="113">
        <v>0</v>
      </c>
      <c r="G30" s="113">
        <v>0</v>
      </c>
      <c r="H30" s="113">
        <v>0</v>
      </c>
      <c r="I30" s="113">
        <v>0</v>
      </c>
      <c r="J30" s="113">
        <v>0</v>
      </c>
      <c r="K30" s="113">
        <v>0</v>
      </c>
      <c r="L30" s="113">
        <v>0</v>
      </c>
      <c r="M30" s="113">
        <v>0</v>
      </c>
      <c r="N30" s="113">
        <v>0</v>
      </c>
      <c r="O30" s="113">
        <v>0</v>
      </c>
      <c r="P30" s="113">
        <v>0</v>
      </c>
      <c r="Q30" s="113">
        <v>0</v>
      </c>
      <c r="R30" s="113">
        <v>0</v>
      </c>
    </row>
    <row r="31" spans="1:18" ht="9.9499999999999993" customHeight="1" x14ac:dyDescent="0.15">
      <c r="A31" s="714" t="s">
        <v>33</v>
      </c>
      <c r="B31" s="715" t="s">
        <v>21</v>
      </c>
      <c r="C31" s="716">
        <v>38</v>
      </c>
      <c r="D31" s="716">
        <v>4792</v>
      </c>
      <c r="E31" s="113">
        <v>0</v>
      </c>
      <c r="F31" s="113">
        <v>0</v>
      </c>
      <c r="G31" s="113">
        <v>0</v>
      </c>
      <c r="H31" s="113">
        <v>0</v>
      </c>
      <c r="I31" s="113">
        <v>0</v>
      </c>
      <c r="J31" s="113">
        <v>0</v>
      </c>
      <c r="K31" s="113">
        <v>0</v>
      </c>
      <c r="L31" s="113">
        <v>0</v>
      </c>
      <c r="M31" s="113">
        <v>0</v>
      </c>
      <c r="N31" s="113">
        <v>0</v>
      </c>
      <c r="O31" s="113">
        <v>0</v>
      </c>
      <c r="P31" s="113">
        <v>0</v>
      </c>
      <c r="Q31" s="113">
        <v>0</v>
      </c>
      <c r="R31" s="113">
        <v>4830</v>
      </c>
    </row>
    <row r="32" spans="1:18" ht="9.9499999999999993" customHeight="1" x14ac:dyDescent="0.15">
      <c r="A32" s="714"/>
      <c r="B32" s="715" t="s">
        <v>22</v>
      </c>
      <c r="C32" s="716">
        <v>2</v>
      </c>
      <c r="D32" s="716">
        <v>598</v>
      </c>
      <c r="E32" s="113">
        <v>0</v>
      </c>
      <c r="F32" s="113">
        <v>0</v>
      </c>
      <c r="G32" s="113">
        <v>0</v>
      </c>
      <c r="H32" s="113">
        <v>0</v>
      </c>
      <c r="I32" s="113">
        <v>0</v>
      </c>
      <c r="J32" s="113">
        <v>0</v>
      </c>
      <c r="K32" s="113">
        <v>0</v>
      </c>
      <c r="L32" s="113">
        <v>0</v>
      </c>
      <c r="M32" s="113">
        <v>0</v>
      </c>
      <c r="N32" s="113">
        <v>0</v>
      </c>
      <c r="O32" s="113">
        <v>0</v>
      </c>
      <c r="P32" s="113">
        <v>0</v>
      </c>
      <c r="Q32" s="113">
        <v>0</v>
      </c>
      <c r="R32" s="113">
        <v>600</v>
      </c>
    </row>
    <row r="33" spans="1:18" ht="9.9499999999999993" customHeight="1" x14ac:dyDescent="0.15">
      <c r="A33" s="714" t="s">
        <v>34</v>
      </c>
      <c r="B33" s="715" t="s">
        <v>21</v>
      </c>
      <c r="C33" s="708">
        <v>0</v>
      </c>
      <c r="D33" s="716">
        <v>0</v>
      </c>
      <c r="E33" s="113">
        <v>0</v>
      </c>
      <c r="F33" s="113">
        <v>0</v>
      </c>
      <c r="G33" s="113">
        <v>0</v>
      </c>
      <c r="H33" s="113">
        <v>0</v>
      </c>
      <c r="I33" s="113">
        <v>0</v>
      </c>
      <c r="J33" s="113">
        <v>0</v>
      </c>
      <c r="K33" s="113">
        <v>0</v>
      </c>
      <c r="L33" s="113">
        <v>0</v>
      </c>
      <c r="M33" s="113">
        <v>0</v>
      </c>
      <c r="N33" s="113">
        <v>0</v>
      </c>
      <c r="O33" s="113">
        <v>0</v>
      </c>
      <c r="P33" s="113">
        <v>0</v>
      </c>
      <c r="Q33" s="113">
        <v>0</v>
      </c>
      <c r="R33" s="113">
        <v>0</v>
      </c>
    </row>
    <row r="34" spans="1:18" ht="9.9499999999999993" customHeight="1" x14ac:dyDescent="0.15">
      <c r="A34" s="714"/>
      <c r="B34" s="715" t="s">
        <v>22</v>
      </c>
      <c r="C34" s="113">
        <v>0</v>
      </c>
      <c r="D34" s="716">
        <v>0</v>
      </c>
      <c r="E34" s="113">
        <v>0</v>
      </c>
      <c r="F34" s="113">
        <v>0</v>
      </c>
      <c r="G34" s="113">
        <v>0</v>
      </c>
      <c r="H34" s="113">
        <v>0</v>
      </c>
      <c r="I34" s="113">
        <v>0</v>
      </c>
      <c r="J34" s="113">
        <v>0</v>
      </c>
      <c r="K34" s="113">
        <v>0</v>
      </c>
      <c r="L34" s="113">
        <v>0</v>
      </c>
      <c r="M34" s="113">
        <v>0</v>
      </c>
      <c r="N34" s="113">
        <v>0</v>
      </c>
      <c r="O34" s="113">
        <v>0</v>
      </c>
      <c r="P34" s="113">
        <v>0</v>
      </c>
      <c r="Q34" s="113">
        <v>0</v>
      </c>
      <c r="R34" s="113">
        <v>0</v>
      </c>
    </row>
    <row r="35" spans="1:18" ht="11.25" customHeight="1" x14ac:dyDescent="0.15">
      <c r="A35" s="356" t="s">
        <v>35</v>
      </c>
      <c r="B35" s="717" t="s">
        <v>21</v>
      </c>
      <c r="C35" s="496">
        <v>38</v>
      </c>
      <c r="D35" s="496">
        <v>4793</v>
      </c>
      <c r="E35" s="496">
        <v>0</v>
      </c>
      <c r="F35" s="496">
        <v>0</v>
      </c>
      <c r="G35" s="496">
        <v>0</v>
      </c>
      <c r="H35" s="496">
        <v>0</v>
      </c>
      <c r="I35" s="496">
        <v>0</v>
      </c>
      <c r="J35" s="496">
        <v>0</v>
      </c>
      <c r="K35" s="496">
        <v>0</v>
      </c>
      <c r="L35" s="496">
        <v>0</v>
      </c>
      <c r="M35" s="496">
        <v>0</v>
      </c>
      <c r="N35" s="496">
        <v>0</v>
      </c>
      <c r="O35" s="496">
        <v>0</v>
      </c>
      <c r="P35" s="496">
        <v>0</v>
      </c>
      <c r="Q35" s="496">
        <v>0</v>
      </c>
      <c r="R35" s="496">
        <v>4831</v>
      </c>
    </row>
    <row r="36" spans="1:18" ht="11.25" customHeight="1" x14ac:dyDescent="0.15">
      <c r="A36" s="353"/>
      <c r="B36" s="718" t="s">
        <v>22</v>
      </c>
      <c r="C36" s="719">
        <v>2</v>
      </c>
      <c r="D36" s="719">
        <v>598</v>
      </c>
      <c r="E36" s="719">
        <v>0</v>
      </c>
      <c r="F36" s="719">
        <v>0</v>
      </c>
      <c r="G36" s="719">
        <v>0</v>
      </c>
      <c r="H36" s="719">
        <v>0</v>
      </c>
      <c r="I36" s="719">
        <v>0</v>
      </c>
      <c r="J36" s="719">
        <v>0</v>
      </c>
      <c r="K36" s="719">
        <v>0</v>
      </c>
      <c r="L36" s="719">
        <v>0</v>
      </c>
      <c r="M36" s="719">
        <v>0</v>
      </c>
      <c r="N36" s="719">
        <v>0</v>
      </c>
      <c r="O36" s="719">
        <v>0</v>
      </c>
      <c r="P36" s="719">
        <v>0</v>
      </c>
      <c r="Q36" s="719">
        <v>0</v>
      </c>
      <c r="R36" s="719">
        <v>600</v>
      </c>
    </row>
  </sheetData>
  <mergeCells count="4">
    <mergeCell ref="A1:R1"/>
    <mergeCell ref="A2:R2"/>
    <mergeCell ref="A3:R3"/>
    <mergeCell ref="A4:R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2.28515625" bestFit="1" customWidth="1"/>
    <col min="3" max="18" width="6.7109375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149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18" t="s">
        <v>3</v>
      </c>
      <c r="B6" s="19"/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186" t="s">
        <v>10</v>
      </c>
      <c r="J6" s="186" t="s">
        <v>11</v>
      </c>
      <c r="K6" s="186" t="s">
        <v>12</v>
      </c>
      <c r="L6" s="186" t="s">
        <v>13</v>
      </c>
      <c r="M6" s="18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8" s="214" customFormat="1" ht="9.9499999999999993" customHeight="1" x14ac:dyDescent="0.25">
      <c r="A7" s="283" t="s">
        <v>150</v>
      </c>
      <c r="B7" s="283" t="s">
        <v>21</v>
      </c>
      <c r="C7" s="284">
        <v>53</v>
      </c>
      <c r="D7" s="284">
        <v>64</v>
      </c>
      <c r="E7" s="215" t="s">
        <v>198</v>
      </c>
      <c r="F7" s="215" t="s">
        <v>198</v>
      </c>
      <c r="G7" s="215" t="s">
        <v>198</v>
      </c>
      <c r="H7" s="284">
        <v>12</v>
      </c>
      <c r="I7" s="215" t="s">
        <v>198</v>
      </c>
      <c r="J7" s="215" t="s">
        <v>198</v>
      </c>
      <c r="K7" s="215" t="s">
        <v>198</v>
      </c>
      <c r="L7" s="215" t="s">
        <v>198</v>
      </c>
      <c r="M7" s="215" t="s">
        <v>198</v>
      </c>
      <c r="N7" s="215" t="s">
        <v>198</v>
      </c>
      <c r="O7" s="215" t="s">
        <v>198</v>
      </c>
      <c r="P7" s="215" t="s">
        <v>198</v>
      </c>
      <c r="Q7" s="215" t="s">
        <v>198</v>
      </c>
      <c r="R7" s="214">
        <f t="shared" ref="R7:R15" si="0">SUM(C7:Q7)</f>
        <v>129</v>
      </c>
    </row>
    <row r="8" spans="1:18" s="214" customFormat="1" ht="9.9499999999999993" customHeight="1" x14ac:dyDescent="0.25">
      <c r="A8" s="283" t="s">
        <v>150</v>
      </c>
      <c r="B8" s="283" t="s">
        <v>22</v>
      </c>
      <c r="C8" s="284">
        <v>35</v>
      </c>
      <c r="D8" s="284">
        <v>35</v>
      </c>
      <c r="E8" s="215" t="s">
        <v>198</v>
      </c>
      <c r="F8" s="215" t="s">
        <v>198</v>
      </c>
      <c r="G8" s="215" t="s">
        <v>198</v>
      </c>
      <c r="H8" s="284">
        <v>12</v>
      </c>
      <c r="I8" s="215" t="s">
        <v>198</v>
      </c>
      <c r="J8" s="215" t="s">
        <v>198</v>
      </c>
      <c r="K8" s="215" t="s">
        <v>198</v>
      </c>
      <c r="L8" s="215" t="s">
        <v>198</v>
      </c>
      <c r="M8" s="215" t="s">
        <v>198</v>
      </c>
      <c r="N8" s="215" t="s">
        <v>198</v>
      </c>
      <c r="O8" s="215" t="s">
        <v>198</v>
      </c>
      <c r="P8" s="215" t="s">
        <v>198</v>
      </c>
      <c r="Q8" s="215" t="s">
        <v>198</v>
      </c>
      <c r="R8" s="214">
        <f t="shared" si="0"/>
        <v>82</v>
      </c>
    </row>
    <row r="9" spans="1:18" s="214" customFormat="1" ht="9.9499999999999993" customHeight="1" x14ac:dyDescent="0.25">
      <c r="A9" s="283" t="s">
        <v>160</v>
      </c>
      <c r="B9" s="283" t="s">
        <v>21</v>
      </c>
      <c r="C9" s="284">
        <v>8</v>
      </c>
      <c r="D9" s="284">
        <v>17</v>
      </c>
      <c r="E9" s="215" t="s">
        <v>198</v>
      </c>
      <c r="F9" s="215" t="s">
        <v>198</v>
      </c>
      <c r="G9" s="215" t="s">
        <v>198</v>
      </c>
      <c r="H9" s="284" t="s">
        <v>198</v>
      </c>
      <c r="I9" s="215" t="s">
        <v>198</v>
      </c>
      <c r="J9" s="215" t="s">
        <v>198</v>
      </c>
      <c r="K9" s="215" t="s">
        <v>198</v>
      </c>
      <c r="L9" s="215" t="s">
        <v>198</v>
      </c>
      <c r="M9" s="215" t="s">
        <v>198</v>
      </c>
      <c r="N9" s="215" t="s">
        <v>198</v>
      </c>
      <c r="O9" s="215" t="s">
        <v>198</v>
      </c>
      <c r="P9" s="215" t="s">
        <v>198</v>
      </c>
      <c r="Q9" s="215" t="s">
        <v>198</v>
      </c>
      <c r="R9" s="214">
        <f t="shared" si="0"/>
        <v>25</v>
      </c>
    </row>
    <row r="10" spans="1:18" s="214" customFormat="1" ht="9.9499999999999993" customHeight="1" x14ac:dyDescent="0.25">
      <c r="A10" s="283" t="s">
        <v>160</v>
      </c>
      <c r="B10" s="283" t="s">
        <v>22</v>
      </c>
      <c r="C10" s="284">
        <v>5</v>
      </c>
      <c r="D10" s="284">
        <v>7</v>
      </c>
      <c r="E10" s="215" t="s">
        <v>198</v>
      </c>
      <c r="F10" s="215" t="s">
        <v>198</v>
      </c>
      <c r="G10" s="215" t="s">
        <v>198</v>
      </c>
      <c r="H10" s="284" t="s">
        <v>198</v>
      </c>
      <c r="I10" s="215" t="s">
        <v>198</v>
      </c>
      <c r="J10" s="215" t="s">
        <v>198</v>
      </c>
      <c r="K10" s="215" t="s">
        <v>198</v>
      </c>
      <c r="L10" s="215" t="s">
        <v>198</v>
      </c>
      <c r="M10" s="215" t="s">
        <v>198</v>
      </c>
      <c r="N10" s="215" t="s">
        <v>198</v>
      </c>
      <c r="O10" s="215" t="s">
        <v>198</v>
      </c>
      <c r="P10" s="215" t="s">
        <v>198</v>
      </c>
      <c r="Q10" s="215" t="s">
        <v>198</v>
      </c>
      <c r="R10" s="214">
        <f t="shared" si="0"/>
        <v>12</v>
      </c>
    </row>
    <row r="11" spans="1:18" s="214" customFormat="1" ht="9.9499999999999993" customHeight="1" x14ac:dyDescent="0.25">
      <c r="A11" s="283" t="s">
        <v>101</v>
      </c>
      <c r="B11" s="283" t="s">
        <v>21</v>
      </c>
      <c r="C11" s="284">
        <v>10</v>
      </c>
      <c r="D11" s="284">
        <v>15</v>
      </c>
      <c r="E11" s="215" t="s">
        <v>198</v>
      </c>
      <c r="F11" s="215" t="s">
        <v>198</v>
      </c>
      <c r="G11" s="215" t="s">
        <v>198</v>
      </c>
      <c r="H11" s="284">
        <v>8</v>
      </c>
      <c r="I11" s="215" t="s">
        <v>198</v>
      </c>
      <c r="J11" s="215" t="s">
        <v>198</v>
      </c>
      <c r="K11" s="215" t="s">
        <v>198</v>
      </c>
      <c r="L11" s="215" t="s">
        <v>198</v>
      </c>
      <c r="M11" s="215" t="s">
        <v>198</v>
      </c>
      <c r="N11" s="215" t="s">
        <v>198</v>
      </c>
      <c r="O11" s="215" t="s">
        <v>198</v>
      </c>
      <c r="P11" s="215" t="s">
        <v>198</v>
      </c>
      <c r="Q11" s="215" t="s">
        <v>198</v>
      </c>
      <c r="R11" s="214">
        <f t="shared" si="0"/>
        <v>33</v>
      </c>
    </row>
    <row r="12" spans="1:18" s="214" customFormat="1" ht="9.9499999999999993" customHeight="1" x14ac:dyDescent="0.25">
      <c r="A12" s="285" t="s">
        <v>101</v>
      </c>
      <c r="B12" s="285" t="s">
        <v>22</v>
      </c>
      <c r="C12" s="286">
        <v>6</v>
      </c>
      <c r="D12" s="286">
        <v>6</v>
      </c>
      <c r="E12" s="226" t="s">
        <v>198</v>
      </c>
      <c r="F12" s="226" t="s">
        <v>198</v>
      </c>
      <c r="G12" s="226" t="s">
        <v>198</v>
      </c>
      <c r="H12" s="286">
        <v>4</v>
      </c>
      <c r="I12" s="226" t="s">
        <v>198</v>
      </c>
      <c r="J12" s="226" t="s">
        <v>198</v>
      </c>
      <c r="K12" s="226" t="s">
        <v>198</v>
      </c>
      <c r="L12" s="226" t="s">
        <v>198</v>
      </c>
      <c r="M12" s="226" t="s">
        <v>198</v>
      </c>
      <c r="N12" s="226" t="s">
        <v>198</v>
      </c>
      <c r="O12" s="226" t="s">
        <v>198</v>
      </c>
      <c r="P12" s="226" t="s">
        <v>198</v>
      </c>
      <c r="Q12" s="226" t="s">
        <v>198</v>
      </c>
      <c r="R12" s="229">
        <f t="shared" si="0"/>
        <v>16</v>
      </c>
    </row>
    <row r="13" spans="1:18" s="214" customFormat="1" ht="9.9499999999999993" customHeight="1" x14ac:dyDescent="0.25">
      <c r="A13" s="283"/>
      <c r="B13" s="283"/>
      <c r="C13" s="284"/>
      <c r="D13" s="284"/>
      <c r="E13" s="215"/>
      <c r="F13" s="215"/>
      <c r="G13" s="215"/>
      <c r="H13" s="284"/>
      <c r="I13" s="215"/>
      <c r="J13" s="215"/>
      <c r="K13" s="215"/>
      <c r="L13" s="215"/>
      <c r="M13" s="215"/>
      <c r="N13" s="215"/>
      <c r="O13" s="215"/>
      <c r="P13" s="215"/>
      <c r="Q13" s="215"/>
    </row>
    <row r="14" spans="1:18" s="214" customFormat="1" ht="9.9499999999999993" customHeight="1" x14ac:dyDescent="0.25">
      <c r="A14" s="283" t="s">
        <v>28</v>
      </c>
      <c r="B14" s="283" t="s">
        <v>21</v>
      </c>
      <c r="C14" s="284">
        <v>46</v>
      </c>
      <c r="D14" s="284">
        <v>456</v>
      </c>
      <c r="E14" s="215" t="s">
        <v>198</v>
      </c>
      <c r="F14" s="215" t="s">
        <v>198</v>
      </c>
      <c r="G14" s="215" t="s">
        <v>198</v>
      </c>
      <c r="H14" s="284" t="s">
        <v>198</v>
      </c>
      <c r="I14" s="215" t="s">
        <v>198</v>
      </c>
      <c r="J14" s="215" t="s">
        <v>198</v>
      </c>
      <c r="K14" s="215" t="s">
        <v>198</v>
      </c>
      <c r="L14" s="215" t="s">
        <v>198</v>
      </c>
      <c r="M14" s="215" t="s">
        <v>198</v>
      </c>
      <c r="N14" s="215" t="s">
        <v>198</v>
      </c>
      <c r="O14" s="215" t="s">
        <v>198</v>
      </c>
      <c r="P14" s="215" t="s">
        <v>198</v>
      </c>
      <c r="Q14" s="215" t="s">
        <v>198</v>
      </c>
      <c r="R14" s="214">
        <f t="shared" si="0"/>
        <v>502</v>
      </c>
    </row>
    <row r="15" spans="1:18" s="214" customFormat="1" ht="9.9499999999999993" customHeight="1" x14ac:dyDescent="0.25">
      <c r="A15" s="285" t="s">
        <v>28</v>
      </c>
      <c r="B15" s="285" t="s">
        <v>22</v>
      </c>
      <c r="C15" s="286">
        <v>46</v>
      </c>
      <c r="D15" s="286">
        <v>308</v>
      </c>
      <c r="E15" s="226" t="s">
        <v>198</v>
      </c>
      <c r="F15" s="226" t="s">
        <v>198</v>
      </c>
      <c r="G15" s="226" t="s">
        <v>198</v>
      </c>
      <c r="H15" s="286" t="s">
        <v>198</v>
      </c>
      <c r="I15" s="226" t="s">
        <v>198</v>
      </c>
      <c r="J15" s="226" t="s">
        <v>198</v>
      </c>
      <c r="K15" s="226" t="s">
        <v>198</v>
      </c>
      <c r="L15" s="226" t="s">
        <v>198</v>
      </c>
      <c r="M15" s="226" t="s">
        <v>198</v>
      </c>
      <c r="N15" s="226" t="s">
        <v>198</v>
      </c>
      <c r="O15" s="226" t="s">
        <v>198</v>
      </c>
      <c r="P15" s="226" t="s">
        <v>198</v>
      </c>
      <c r="Q15" s="226" t="s">
        <v>198</v>
      </c>
      <c r="R15" s="229">
        <f t="shared" si="0"/>
        <v>354</v>
      </c>
    </row>
    <row r="16" spans="1:18" s="214" customFormat="1" ht="9.9499999999999993" customHeight="1" x14ac:dyDescent="0.25"/>
    <row r="17" spans="1:19" s="201" customFormat="1" ht="9.9499999999999993" customHeight="1" x14ac:dyDescent="0.25">
      <c r="A17" s="197" t="s">
        <v>30</v>
      </c>
      <c r="B17" s="208" t="s">
        <v>21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0</v>
      </c>
      <c r="P17" s="200">
        <v>0</v>
      </c>
      <c r="Q17" s="200">
        <v>0</v>
      </c>
      <c r="R17" s="200">
        <v>0</v>
      </c>
      <c r="S17" s="199"/>
    </row>
    <row r="18" spans="1:19" s="201" customFormat="1" ht="9.9499999999999993" customHeight="1" x14ac:dyDescent="0.25">
      <c r="A18" s="197"/>
      <c r="B18" s="208" t="s">
        <v>22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199"/>
    </row>
    <row r="19" spans="1:19" s="201" customFormat="1" ht="9.9499999999999993" customHeight="1" x14ac:dyDescent="0.25">
      <c r="A19" s="197" t="s">
        <v>31</v>
      </c>
      <c r="B19" s="208" t="s">
        <v>21</v>
      </c>
      <c r="C19" s="72">
        <v>71</v>
      </c>
      <c r="D19" s="72">
        <v>96</v>
      </c>
      <c r="E19" s="72">
        <v>0</v>
      </c>
      <c r="F19" s="72">
        <v>0</v>
      </c>
      <c r="G19" s="72">
        <v>0</v>
      </c>
      <c r="H19" s="72">
        <v>20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187</v>
      </c>
    </row>
    <row r="20" spans="1:19" s="201" customFormat="1" ht="9.9499999999999993" customHeight="1" x14ac:dyDescent="0.25">
      <c r="A20" s="197"/>
      <c r="B20" s="208" t="s">
        <v>22</v>
      </c>
      <c r="C20" s="72">
        <v>46</v>
      </c>
      <c r="D20" s="72">
        <v>48</v>
      </c>
      <c r="E20" s="72">
        <v>0</v>
      </c>
      <c r="F20" s="72">
        <v>0</v>
      </c>
      <c r="G20" s="72">
        <v>0</v>
      </c>
      <c r="H20" s="72">
        <v>16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110</v>
      </c>
    </row>
    <row r="21" spans="1:19" s="201" customFormat="1" ht="9.9499999999999993" customHeight="1" x14ac:dyDescent="0.25">
      <c r="A21" s="197" t="s">
        <v>32</v>
      </c>
      <c r="B21" s="208" t="s">
        <v>21</v>
      </c>
      <c r="C21" s="72">
        <v>46</v>
      </c>
      <c r="D21" s="72">
        <v>456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502</v>
      </c>
    </row>
    <row r="22" spans="1:19" s="201" customFormat="1" ht="9.9499999999999993" customHeight="1" x14ac:dyDescent="0.25">
      <c r="A22" s="197"/>
      <c r="B22" s="208" t="s">
        <v>22</v>
      </c>
      <c r="C22" s="72">
        <v>46</v>
      </c>
      <c r="D22" s="72">
        <v>308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354</v>
      </c>
    </row>
    <row r="23" spans="1:19" s="201" customFormat="1" ht="9.9499999999999993" customHeight="1" x14ac:dyDescent="0.25">
      <c r="A23" s="197" t="s">
        <v>33</v>
      </c>
      <c r="B23" s="208" t="s">
        <v>21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</row>
    <row r="24" spans="1:19" s="201" customFormat="1" ht="9.9499999999999993" customHeight="1" x14ac:dyDescent="0.25">
      <c r="A24" s="197"/>
      <c r="B24" s="208" t="s">
        <v>22</v>
      </c>
      <c r="C24" s="200">
        <v>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00">
        <v>0</v>
      </c>
      <c r="Q24" s="200">
        <v>0</v>
      </c>
      <c r="R24" s="200">
        <v>0</v>
      </c>
    </row>
    <row r="25" spans="1:19" s="201" customFormat="1" ht="9.9499999999999993" customHeight="1" x14ac:dyDescent="0.25">
      <c r="A25" s="197" t="s">
        <v>34</v>
      </c>
      <c r="B25" s="208" t="s">
        <v>21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</row>
    <row r="26" spans="1:19" s="201" customFormat="1" ht="9.9499999999999993" customHeight="1" x14ac:dyDescent="0.25">
      <c r="A26" s="197"/>
      <c r="B26" s="208" t="s">
        <v>22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</row>
    <row r="27" spans="1:19" s="201" customFormat="1" ht="9.9499999999999993" customHeight="1" x14ac:dyDescent="0.25">
      <c r="A27" s="189" t="s">
        <v>35</v>
      </c>
      <c r="B27" s="209" t="s">
        <v>21</v>
      </c>
      <c r="C27" s="190">
        <v>117</v>
      </c>
      <c r="D27" s="190">
        <v>552</v>
      </c>
      <c r="E27" s="190">
        <v>0</v>
      </c>
      <c r="F27" s="190">
        <v>0</v>
      </c>
      <c r="G27" s="190">
        <v>0</v>
      </c>
      <c r="H27" s="190">
        <v>20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689</v>
      </c>
    </row>
    <row r="28" spans="1:19" s="199" customFormat="1" ht="9.9499999999999993" customHeight="1" x14ac:dyDescent="0.25">
      <c r="A28" s="191"/>
      <c r="B28" s="210" t="s">
        <v>22</v>
      </c>
      <c r="C28" s="192">
        <v>92</v>
      </c>
      <c r="D28" s="192">
        <v>356</v>
      </c>
      <c r="E28" s="192">
        <v>0</v>
      </c>
      <c r="F28" s="192">
        <v>0</v>
      </c>
      <c r="G28" s="192">
        <v>0</v>
      </c>
      <c r="H28" s="192">
        <v>16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464</v>
      </c>
    </row>
    <row r="29" spans="1:19" s="199" customFormat="1" ht="12.75" customHeight="1" x14ac:dyDescent="0.25">
      <c r="A29" s="182"/>
      <c r="B29" s="182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</row>
    <row r="30" spans="1:19" s="199" customFormat="1" ht="12.75" customHeight="1" x14ac:dyDescent="0.25">
      <c r="A30" s="182"/>
      <c r="C30" s="193" t="s">
        <v>36</v>
      </c>
      <c r="D30" s="193"/>
      <c r="E30" s="182"/>
      <c r="G30" s="193" t="s">
        <v>37</v>
      </c>
      <c r="H30" s="193"/>
      <c r="I30" s="182"/>
      <c r="J30" s="193" t="s">
        <v>38</v>
      </c>
      <c r="K30" s="182"/>
      <c r="L30" s="184"/>
      <c r="M30" s="193" t="s">
        <v>39</v>
      </c>
      <c r="N30" s="182"/>
      <c r="O30" s="182"/>
      <c r="P30" s="195" t="s">
        <v>40</v>
      </c>
      <c r="Q30" s="184"/>
      <c r="R30" s="184"/>
    </row>
    <row r="31" spans="1:19" s="199" customFormat="1" ht="12.75" customHeight="1" x14ac:dyDescent="0.25">
      <c r="A31" s="182"/>
      <c r="C31" s="193" t="s">
        <v>41</v>
      </c>
      <c r="D31" s="193"/>
      <c r="E31" s="182"/>
      <c r="G31" s="193" t="s">
        <v>42</v>
      </c>
      <c r="H31" s="193"/>
      <c r="I31" s="182"/>
      <c r="J31" s="193" t="s">
        <v>43</v>
      </c>
      <c r="K31" s="182"/>
      <c r="L31" s="184"/>
      <c r="M31" s="193" t="s">
        <v>44</v>
      </c>
      <c r="N31" s="182"/>
      <c r="O31" s="182"/>
      <c r="P31" s="193" t="s">
        <v>45</v>
      </c>
      <c r="Q31" s="184"/>
      <c r="R31" s="184"/>
    </row>
    <row r="32" spans="1:19" s="199" customFormat="1" ht="12.75" customHeight="1" x14ac:dyDescent="0.25">
      <c r="A32" s="182"/>
      <c r="C32" s="193" t="s">
        <v>46</v>
      </c>
      <c r="D32" s="193"/>
      <c r="E32" s="182"/>
      <c r="G32" s="193" t="s">
        <v>47</v>
      </c>
      <c r="H32" s="193"/>
      <c r="I32" s="182"/>
      <c r="J32" s="195" t="s">
        <v>48</v>
      </c>
      <c r="K32" s="182"/>
      <c r="L32" s="184"/>
      <c r="M32" s="195" t="s">
        <v>49</v>
      </c>
      <c r="N32" s="182"/>
      <c r="O32" s="182"/>
      <c r="P32" s="195" t="s">
        <v>50</v>
      </c>
      <c r="Q32" s="184"/>
      <c r="R32" s="184"/>
    </row>
    <row r="33" s="181" customFormat="1" ht="12.75" customHeight="1" x14ac:dyDescent="0.25"/>
    <row r="34" s="214" customFormat="1" ht="9.9499999999999993" customHeight="1" x14ac:dyDescent="0.25"/>
    <row r="35" s="214" customFormat="1" ht="9.9499999999999993" customHeight="1" x14ac:dyDescent="0.25"/>
    <row r="36" s="214" customFormat="1" ht="9.9499999999999993" customHeight="1" x14ac:dyDescent="0.25"/>
    <row r="37" s="214" customFormat="1" ht="9.9499999999999993" customHeight="1" x14ac:dyDescent="0.25"/>
    <row r="38" s="214" customFormat="1" ht="9.9499999999999993" customHeight="1" x14ac:dyDescent="0.25"/>
    <row r="39" s="214" customFormat="1" ht="9.9499999999999993" customHeight="1" x14ac:dyDescent="0.25"/>
    <row r="40" s="214" customFormat="1" ht="9.9499999999999993" customHeight="1" x14ac:dyDescent="0.25"/>
    <row r="41" s="214" customFormat="1" ht="9.9499999999999993" customHeight="1" x14ac:dyDescent="0.25"/>
    <row r="42" s="214" customFormat="1" ht="9.9499999999999993" customHeight="1" x14ac:dyDescent="0.25"/>
    <row r="43" s="214" customFormat="1" ht="9.9499999999999993" customHeight="1" x14ac:dyDescent="0.25"/>
    <row r="44" s="214" customFormat="1" ht="9.9499999999999993" customHeight="1" x14ac:dyDescent="0.25"/>
    <row r="45" s="214" customFormat="1" ht="9.9499999999999993" customHeight="1" x14ac:dyDescent="0.25"/>
    <row r="46" s="214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workbookViewId="0">
      <selection sqref="A1:R32"/>
    </sheetView>
  </sheetViews>
  <sheetFormatPr baseColWidth="10" defaultRowHeight="15" x14ac:dyDescent="0.25"/>
  <cols>
    <col min="1" max="1" width="21.5703125" bestFit="1" customWidth="1"/>
    <col min="2" max="2" width="2.28515625" style="205" bestFit="1" customWidth="1"/>
    <col min="3" max="18" width="6.7109375" customWidth="1"/>
  </cols>
  <sheetData>
    <row r="1" spans="1:18" s="1" customFormat="1" ht="12.75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x14ac:dyDescent="0.25">
      <c r="A4" s="804" t="s">
        <v>151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18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1.25" customHeight="1" x14ac:dyDescent="0.25">
      <c r="A6" s="18" t="s">
        <v>3</v>
      </c>
      <c r="B6" s="19"/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186" t="s">
        <v>10</v>
      </c>
      <c r="J6" s="186" t="s">
        <v>11</v>
      </c>
      <c r="K6" s="186" t="s">
        <v>12</v>
      </c>
      <c r="L6" s="186" t="s">
        <v>13</v>
      </c>
      <c r="M6" s="18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8" s="214" customFormat="1" ht="9.9499999999999993" customHeight="1" x14ac:dyDescent="0.25">
      <c r="A7" s="278" t="s">
        <v>150</v>
      </c>
      <c r="B7" s="277" t="s">
        <v>21</v>
      </c>
      <c r="C7" s="279">
        <v>53</v>
      </c>
      <c r="D7" s="279">
        <v>64</v>
      </c>
      <c r="E7" s="215" t="s">
        <v>198</v>
      </c>
      <c r="F7" s="215" t="s">
        <v>198</v>
      </c>
      <c r="G7" s="215" t="s">
        <v>198</v>
      </c>
      <c r="H7" s="279">
        <v>12</v>
      </c>
      <c r="I7" s="215" t="s">
        <v>198</v>
      </c>
      <c r="J7" s="215" t="s">
        <v>198</v>
      </c>
      <c r="K7" s="215" t="s">
        <v>198</v>
      </c>
      <c r="L7" s="215" t="s">
        <v>198</v>
      </c>
      <c r="M7" s="215" t="s">
        <v>198</v>
      </c>
      <c r="N7" s="215" t="s">
        <v>198</v>
      </c>
      <c r="O7" s="215" t="s">
        <v>198</v>
      </c>
      <c r="P7" s="215" t="s">
        <v>198</v>
      </c>
      <c r="Q7" s="215" t="s">
        <v>198</v>
      </c>
      <c r="R7" s="214">
        <f t="shared" ref="R7:R15" si="0">SUM(C7:Q7)</f>
        <v>129</v>
      </c>
    </row>
    <row r="8" spans="1:18" s="214" customFormat="1" ht="9.9499999999999993" customHeight="1" x14ac:dyDescent="0.25">
      <c r="A8" s="278" t="s">
        <v>150</v>
      </c>
      <c r="B8" s="277" t="s">
        <v>22</v>
      </c>
      <c r="C8" s="279">
        <v>35</v>
      </c>
      <c r="D8" s="279">
        <v>35</v>
      </c>
      <c r="E8" s="215" t="s">
        <v>198</v>
      </c>
      <c r="F8" s="215" t="s">
        <v>198</v>
      </c>
      <c r="G8" s="215" t="s">
        <v>198</v>
      </c>
      <c r="H8" s="279">
        <v>12</v>
      </c>
      <c r="I8" s="215" t="s">
        <v>198</v>
      </c>
      <c r="J8" s="215" t="s">
        <v>198</v>
      </c>
      <c r="K8" s="215" t="s">
        <v>198</v>
      </c>
      <c r="L8" s="215" t="s">
        <v>198</v>
      </c>
      <c r="M8" s="215" t="s">
        <v>198</v>
      </c>
      <c r="N8" s="215" t="s">
        <v>198</v>
      </c>
      <c r="O8" s="215" t="s">
        <v>198</v>
      </c>
      <c r="P8" s="215" t="s">
        <v>198</v>
      </c>
      <c r="Q8" s="215" t="s">
        <v>198</v>
      </c>
      <c r="R8" s="214">
        <f t="shared" si="0"/>
        <v>82</v>
      </c>
    </row>
    <row r="9" spans="1:18" s="214" customFormat="1" ht="9.9499999999999993" customHeight="1" x14ac:dyDescent="0.25">
      <c r="A9" s="278" t="s">
        <v>160</v>
      </c>
      <c r="B9" s="277" t="s">
        <v>21</v>
      </c>
      <c r="C9" s="279">
        <v>8</v>
      </c>
      <c r="D9" s="279">
        <v>17</v>
      </c>
      <c r="E9" s="215" t="s">
        <v>198</v>
      </c>
      <c r="F9" s="215" t="s">
        <v>198</v>
      </c>
      <c r="G9" s="215" t="s">
        <v>198</v>
      </c>
      <c r="H9" s="279" t="s">
        <v>198</v>
      </c>
      <c r="I9" s="215" t="s">
        <v>198</v>
      </c>
      <c r="J9" s="215" t="s">
        <v>198</v>
      </c>
      <c r="K9" s="215" t="s">
        <v>198</v>
      </c>
      <c r="L9" s="215" t="s">
        <v>198</v>
      </c>
      <c r="M9" s="215" t="s">
        <v>198</v>
      </c>
      <c r="N9" s="215" t="s">
        <v>198</v>
      </c>
      <c r="O9" s="215" t="s">
        <v>198</v>
      </c>
      <c r="P9" s="215" t="s">
        <v>198</v>
      </c>
      <c r="Q9" s="215" t="s">
        <v>198</v>
      </c>
      <c r="R9" s="214">
        <f t="shared" si="0"/>
        <v>25</v>
      </c>
    </row>
    <row r="10" spans="1:18" s="214" customFormat="1" ht="9.9499999999999993" customHeight="1" x14ac:dyDescent="0.25">
      <c r="A10" s="278" t="s">
        <v>160</v>
      </c>
      <c r="B10" s="277" t="s">
        <v>22</v>
      </c>
      <c r="C10" s="279">
        <v>5</v>
      </c>
      <c r="D10" s="279">
        <v>7</v>
      </c>
      <c r="E10" s="215" t="s">
        <v>198</v>
      </c>
      <c r="F10" s="215" t="s">
        <v>198</v>
      </c>
      <c r="G10" s="215" t="s">
        <v>198</v>
      </c>
      <c r="H10" s="279" t="s">
        <v>198</v>
      </c>
      <c r="I10" s="215" t="s">
        <v>198</v>
      </c>
      <c r="J10" s="215" t="s">
        <v>198</v>
      </c>
      <c r="K10" s="215" t="s">
        <v>198</v>
      </c>
      <c r="L10" s="215" t="s">
        <v>198</v>
      </c>
      <c r="M10" s="215" t="s">
        <v>198</v>
      </c>
      <c r="N10" s="215" t="s">
        <v>198</v>
      </c>
      <c r="O10" s="215" t="s">
        <v>198</v>
      </c>
      <c r="P10" s="215" t="s">
        <v>198</v>
      </c>
      <c r="Q10" s="215" t="s">
        <v>198</v>
      </c>
      <c r="R10" s="214">
        <f t="shared" si="0"/>
        <v>12</v>
      </c>
    </row>
    <row r="11" spans="1:18" s="214" customFormat="1" ht="9.9499999999999993" customHeight="1" x14ac:dyDescent="0.25">
      <c r="A11" s="278" t="s">
        <v>101</v>
      </c>
      <c r="B11" s="277" t="s">
        <v>21</v>
      </c>
      <c r="C11" s="279">
        <v>10</v>
      </c>
      <c r="D11" s="279">
        <v>15</v>
      </c>
      <c r="E11" s="215" t="s">
        <v>198</v>
      </c>
      <c r="F11" s="215" t="s">
        <v>198</v>
      </c>
      <c r="G11" s="215" t="s">
        <v>198</v>
      </c>
      <c r="H11" s="279">
        <v>8</v>
      </c>
      <c r="I11" s="215" t="s">
        <v>198</v>
      </c>
      <c r="J11" s="215" t="s">
        <v>198</v>
      </c>
      <c r="K11" s="215" t="s">
        <v>198</v>
      </c>
      <c r="L11" s="215" t="s">
        <v>198</v>
      </c>
      <c r="M11" s="215" t="s">
        <v>198</v>
      </c>
      <c r="N11" s="215" t="s">
        <v>198</v>
      </c>
      <c r="O11" s="215" t="s">
        <v>198</v>
      </c>
      <c r="P11" s="215" t="s">
        <v>198</v>
      </c>
      <c r="Q11" s="215" t="s">
        <v>198</v>
      </c>
      <c r="R11" s="214">
        <f t="shared" si="0"/>
        <v>33</v>
      </c>
    </row>
    <row r="12" spans="1:18" s="214" customFormat="1" ht="9.9499999999999993" customHeight="1" x14ac:dyDescent="0.25">
      <c r="A12" s="280" t="s">
        <v>101</v>
      </c>
      <c r="B12" s="281" t="s">
        <v>22</v>
      </c>
      <c r="C12" s="282">
        <v>6</v>
      </c>
      <c r="D12" s="282">
        <v>6</v>
      </c>
      <c r="E12" s="226" t="s">
        <v>198</v>
      </c>
      <c r="F12" s="226" t="s">
        <v>198</v>
      </c>
      <c r="G12" s="226" t="s">
        <v>198</v>
      </c>
      <c r="H12" s="282">
        <v>4</v>
      </c>
      <c r="I12" s="226" t="s">
        <v>198</v>
      </c>
      <c r="J12" s="226" t="s">
        <v>198</v>
      </c>
      <c r="K12" s="226" t="s">
        <v>198</v>
      </c>
      <c r="L12" s="226" t="s">
        <v>198</v>
      </c>
      <c r="M12" s="226" t="s">
        <v>198</v>
      </c>
      <c r="N12" s="226" t="s">
        <v>198</v>
      </c>
      <c r="O12" s="226" t="s">
        <v>198</v>
      </c>
      <c r="P12" s="226" t="s">
        <v>198</v>
      </c>
      <c r="Q12" s="226" t="s">
        <v>198</v>
      </c>
      <c r="R12" s="229">
        <f t="shared" si="0"/>
        <v>16</v>
      </c>
    </row>
    <row r="13" spans="1:18" s="214" customFormat="1" ht="9.9499999999999993" customHeight="1" x14ac:dyDescent="0.25">
      <c r="A13" s="278"/>
      <c r="B13" s="277"/>
      <c r="C13" s="279"/>
      <c r="D13" s="279"/>
      <c r="E13" s="215"/>
      <c r="F13" s="215"/>
      <c r="G13" s="215"/>
      <c r="H13" s="279"/>
      <c r="I13" s="215"/>
      <c r="J13" s="215"/>
      <c r="K13" s="215"/>
      <c r="L13" s="215"/>
      <c r="M13" s="215"/>
      <c r="N13" s="215"/>
      <c r="O13" s="215"/>
      <c r="P13" s="215"/>
      <c r="Q13" s="215"/>
    </row>
    <row r="14" spans="1:18" s="214" customFormat="1" ht="9.9499999999999993" customHeight="1" x14ac:dyDescent="0.25">
      <c r="A14" s="278" t="s">
        <v>28</v>
      </c>
      <c r="B14" s="277" t="s">
        <v>21</v>
      </c>
      <c r="C14" s="279">
        <v>46</v>
      </c>
      <c r="D14" s="279">
        <v>456</v>
      </c>
      <c r="E14" s="215" t="s">
        <v>198</v>
      </c>
      <c r="F14" s="215" t="s">
        <v>198</v>
      </c>
      <c r="G14" s="215" t="s">
        <v>198</v>
      </c>
      <c r="H14" s="279" t="s">
        <v>198</v>
      </c>
      <c r="I14" s="215" t="s">
        <v>198</v>
      </c>
      <c r="J14" s="215" t="s">
        <v>198</v>
      </c>
      <c r="K14" s="215" t="s">
        <v>198</v>
      </c>
      <c r="L14" s="215" t="s">
        <v>198</v>
      </c>
      <c r="M14" s="215" t="s">
        <v>198</v>
      </c>
      <c r="N14" s="215" t="s">
        <v>198</v>
      </c>
      <c r="O14" s="215" t="s">
        <v>198</v>
      </c>
      <c r="P14" s="215" t="s">
        <v>198</v>
      </c>
      <c r="Q14" s="215" t="s">
        <v>198</v>
      </c>
      <c r="R14" s="214">
        <f t="shared" si="0"/>
        <v>502</v>
      </c>
    </row>
    <row r="15" spans="1:18" s="214" customFormat="1" ht="9.9499999999999993" customHeight="1" x14ac:dyDescent="0.25">
      <c r="A15" s="280" t="s">
        <v>28</v>
      </c>
      <c r="B15" s="281" t="s">
        <v>22</v>
      </c>
      <c r="C15" s="282">
        <v>46</v>
      </c>
      <c r="D15" s="282">
        <v>308</v>
      </c>
      <c r="E15" s="226" t="s">
        <v>198</v>
      </c>
      <c r="F15" s="226" t="s">
        <v>198</v>
      </c>
      <c r="G15" s="226" t="s">
        <v>198</v>
      </c>
      <c r="H15" s="282" t="s">
        <v>198</v>
      </c>
      <c r="I15" s="226" t="s">
        <v>198</v>
      </c>
      <c r="J15" s="226" t="s">
        <v>198</v>
      </c>
      <c r="K15" s="226" t="s">
        <v>198</v>
      </c>
      <c r="L15" s="226" t="s">
        <v>198</v>
      </c>
      <c r="M15" s="226" t="s">
        <v>198</v>
      </c>
      <c r="N15" s="226" t="s">
        <v>198</v>
      </c>
      <c r="O15" s="226" t="s">
        <v>198</v>
      </c>
      <c r="P15" s="226" t="s">
        <v>198</v>
      </c>
      <c r="Q15" s="226" t="s">
        <v>198</v>
      </c>
      <c r="R15" s="229">
        <f t="shared" si="0"/>
        <v>354</v>
      </c>
    </row>
    <row r="16" spans="1:18" s="214" customFormat="1" ht="9.9499999999999993" customHeight="1" x14ac:dyDescent="0.25">
      <c r="B16" s="231"/>
    </row>
    <row r="17" spans="1:18" s="181" customFormat="1" ht="9.9499999999999993" customHeight="1" x14ac:dyDescent="0.25">
      <c r="A17" s="197" t="s">
        <v>30</v>
      </c>
      <c r="B17" s="208" t="s">
        <v>21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0</v>
      </c>
      <c r="P17" s="200">
        <v>0</v>
      </c>
      <c r="Q17" s="200">
        <v>0</v>
      </c>
      <c r="R17" s="200">
        <v>0</v>
      </c>
    </row>
    <row r="18" spans="1:18" s="181" customFormat="1" ht="9.9499999999999993" customHeight="1" x14ac:dyDescent="0.25">
      <c r="A18" s="197"/>
      <c r="B18" s="208" t="s">
        <v>22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</row>
    <row r="19" spans="1:18" s="181" customFormat="1" ht="9.9499999999999993" customHeight="1" x14ac:dyDescent="0.25">
      <c r="A19" s="197" t="s">
        <v>31</v>
      </c>
      <c r="B19" s="208" t="s">
        <v>21</v>
      </c>
      <c r="C19" s="72">
        <v>71</v>
      </c>
      <c r="D19" s="72">
        <v>96</v>
      </c>
      <c r="E19" s="72">
        <v>0</v>
      </c>
      <c r="F19" s="72">
        <v>0</v>
      </c>
      <c r="G19" s="72">
        <v>0</v>
      </c>
      <c r="H19" s="72">
        <v>20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187</v>
      </c>
    </row>
    <row r="20" spans="1:18" s="181" customFormat="1" ht="9.9499999999999993" customHeight="1" x14ac:dyDescent="0.25">
      <c r="A20" s="197"/>
      <c r="B20" s="208" t="s">
        <v>22</v>
      </c>
      <c r="C20" s="72">
        <v>46</v>
      </c>
      <c r="D20" s="72">
        <v>48</v>
      </c>
      <c r="E20" s="72">
        <v>0</v>
      </c>
      <c r="F20" s="72">
        <v>0</v>
      </c>
      <c r="G20" s="72">
        <v>0</v>
      </c>
      <c r="H20" s="72">
        <v>16</v>
      </c>
      <c r="I20" s="72">
        <v>0</v>
      </c>
      <c r="J20" s="72">
        <v>0</v>
      </c>
      <c r="K20" s="72">
        <v>0</v>
      </c>
      <c r="L20" s="72">
        <v>0</v>
      </c>
      <c r="M20" s="72">
        <v>0</v>
      </c>
      <c r="N20" s="72">
        <v>0</v>
      </c>
      <c r="O20" s="72">
        <v>0</v>
      </c>
      <c r="P20" s="72">
        <v>0</v>
      </c>
      <c r="Q20" s="72">
        <v>0</v>
      </c>
      <c r="R20" s="72">
        <v>110</v>
      </c>
    </row>
    <row r="21" spans="1:18" s="181" customFormat="1" ht="9.9499999999999993" customHeight="1" x14ac:dyDescent="0.25">
      <c r="A21" s="197" t="s">
        <v>32</v>
      </c>
      <c r="B21" s="208" t="s">
        <v>21</v>
      </c>
      <c r="C21" s="72">
        <v>46</v>
      </c>
      <c r="D21" s="72">
        <v>456</v>
      </c>
      <c r="E21" s="72">
        <v>0</v>
      </c>
      <c r="F21" s="72">
        <v>0</v>
      </c>
      <c r="G21" s="72">
        <v>0</v>
      </c>
      <c r="H21" s="72">
        <v>0</v>
      </c>
      <c r="I21" s="72">
        <v>0</v>
      </c>
      <c r="J21" s="72">
        <v>0</v>
      </c>
      <c r="K21" s="72">
        <v>0</v>
      </c>
      <c r="L21" s="72">
        <v>0</v>
      </c>
      <c r="M21" s="72">
        <v>0</v>
      </c>
      <c r="N21" s="72">
        <v>0</v>
      </c>
      <c r="O21" s="72">
        <v>0</v>
      </c>
      <c r="P21" s="72">
        <v>0</v>
      </c>
      <c r="Q21" s="72">
        <v>0</v>
      </c>
      <c r="R21" s="72">
        <v>502</v>
      </c>
    </row>
    <row r="22" spans="1:18" s="181" customFormat="1" ht="9.9499999999999993" customHeight="1" x14ac:dyDescent="0.25">
      <c r="A22" s="197"/>
      <c r="B22" s="208" t="s">
        <v>22</v>
      </c>
      <c r="C22" s="72">
        <v>46</v>
      </c>
      <c r="D22" s="72">
        <v>308</v>
      </c>
      <c r="E22" s="72">
        <v>0</v>
      </c>
      <c r="F22" s="72">
        <v>0</v>
      </c>
      <c r="G22" s="72">
        <v>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354</v>
      </c>
    </row>
    <row r="23" spans="1:18" s="181" customFormat="1" ht="9.9499999999999993" customHeight="1" x14ac:dyDescent="0.25">
      <c r="A23" s="197" t="s">
        <v>33</v>
      </c>
      <c r="B23" s="208" t="s">
        <v>21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</row>
    <row r="24" spans="1:18" s="181" customFormat="1" ht="9.9499999999999993" customHeight="1" x14ac:dyDescent="0.25">
      <c r="A24" s="197"/>
      <c r="B24" s="208" t="s">
        <v>22</v>
      </c>
      <c r="C24" s="200">
        <v>0</v>
      </c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>
        <v>0</v>
      </c>
      <c r="J24" s="200">
        <v>0</v>
      </c>
      <c r="K24" s="200">
        <v>0</v>
      </c>
      <c r="L24" s="200">
        <v>0</v>
      </c>
      <c r="M24" s="200">
        <v>0</v>
      </c>
      <c r="N24" s="200">
        <v>0</v>
      </c>
      <c r="O24" s="200">
        <v>0</v>
      </c>
      <c r="P24" s="200">
        <v>0</v>
      </c>
      <c r="Q24" s="200">
        <v>0</v>
      </c>
      <c r="R24" s="200">
        <v>0</v>
      </c>
    </row>
    <row r="25" spans="1:18" s="181" customFormat="1" ht="9.9499999999999993" customHeight="1" x14ac:dyDescent="0.25">
      <c r="A25" s="197" t="s">
        <v>34</v>
      </c>
      <c r="B25" s="208" t="s">
        <v>21</v>
      </c>
      <c r="C25" s="200">
        <v>0</v>
      </c>
      <c r="D25" s="200">
        <v>0</v>
      </c>
      <c r="E25" s="200">
        <v>0</v>
      </c>
      <c r="F25" s="200">
        <v>0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</row>
    <row r="26" spans="1:18" s="181" customFormat="1" ht="9.9499999999999993" customHeight="1" x14ac:dyDescent="0.25">
      <c r="A26" s="197"/>
      <c r="B26" s="208" t="s">
        <v>22</v>
      </c>
      <c r="C26" s="200">
        <v>0</v>
      </c>
      <c r="D26" s="200">
        <v>0</v>
      </c>
      <c r="E26" s="200">
        <v>0</v>
      </c>
      <c r="F26" s="200">
        <v>0</v>
      </c>
      <c r="G26" s="200">
        <v>0</v>
      </c>
      <c r="H26" s="200">
        <v>0</v>
      </c>
      <c r="I26" s="200">
        <v>0</v>
      </c>
      <c r="J26" s="200">
        <v>0</v>
      </c>
      <c r="K26" s="200">
        <v>0</v>
      </c>
      <c r="L26" s="200">
        <v>0</v>
      </c>
      <c r="M26" s="200">
        <v>0</v>
      </c>
      <c r="N26" s="200">
        <v>0</v>
      </c>
      <c r="O26" s="200">
        <v>0</v>
      </c>
      <c r="P26" s="200">
        <v>0</v>
      </c>
      <c r="Q26" s="200">
        <v>0</v>
      </c>
      <c r="R26" s="200">
        <v>0</v>
      </c>
    </row>
    <row r="27" spans="1:18" s="181" customFormat="1" ht="9.9499999999999993" customHeight="1" x14ac:dyDescent="0.25">
      <c r="A27" s="189" t="s">
        <v>35</v>
      </c>
      <c r="B27" s="209" t="s">
        <v>21</v>
      </c>
      <c r="C27" s="190">
        <v>117</v>
      </c>
      <c r="D27" s="190">
        <v>552</v>
      </c>
      <c r="E27" s="190">
        <v>0</v>
      </c>
      <c r="F27" s="190">
        <v>0</v>
      </c>
      <c r="G27" s="190">
        <v>0</v>
      </c>
      <c r="H27" s="190">
        <v>20</v>
      </c>
      <c r="I27" s="190">
        <v>0</v>
      </c>
      <c r="J27" s="190">
        <v>0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689</v>
      </c>
    </row>
    <row r="28" spans="1:18" s="181" customFormat="1" ht="9.9499999999999993" customHeight="1" x14ac:dyDescent="0.25">
      <c r="A28" s="191"/>
      <c r="B28" s="210" t="s">
        <v>22</v>
      </c>
      <c r="C28" s="192">
        <v>92</v>
      </c>
      <c r="D28" s="192">
        <v>356</v>
      </c>
      <c r="E28" s="192">
        <v>0</v>
      </c>
      <c r="F28" s="192">
        <v>0</v>
      </c>
      <c r="G28" s="192">
        <v>0</v>
      </c>
      <c r="H28" s="192">
        <v>16</v>
      </c>
      <c r="I28" s="192">
        <v>0</v>
      </c>
      <c r="J28" s="192">
        <v>0</v>
      </c>
      <c r="K28" s="192">
        <v>0</v>
      </c>
      <c r="L28" s="192">
        <v>0</v>
      </c>
      <c r="M28" s="192">
        <v>0</v>
      </c>
      <c r="N28" s="192">
        <v>0</v>
      </c>
      <c r="O28" s="192">
        <v>0</v>
      </c>
      <c r="P28" s="192">
        <v>0</v>
      </c>
      <c r="Q28" s="192">
        <v>0</v>
      </c>
      <c r="R28" s="192">
        <v>464</v>
      </c>
    </row>
    <row r="29" spans="1:18" s="181" customFormat="1" ht="11.25" customHeight="1" x14ac:dyDescent="0.25">
      <c r="A29" s="182"/>
      <c r="B29" s="182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</row>
    <row r="30" spans="1:18" s="181" customFormat="1" ht="11.25" customHeight="1" x14ac:dyDescent="0.25">
      <c r="A30" s="182"/>
      <c r="B30" s="199"/>
      <c r="C30" s="193" t="s">
        <v>36</v>
      </c>
      <c r="D30" s="193"/>
      <c r="E30" s="182"/>
      <c r="F30" s="199"/>
      <c r="G30" s="193" t="s">
        <v>37</v>
      </c>
      <c r="H30" s="193"/>
      <c r="I30" s="182"/>
      <c r="J30" s="193" t="s">
        <v>38</v>
      </c>
      <c r="K30" s="182"/>
      <c r="L30" s="184"/>
      <c r="M30" s="193" t="s">
        <v>39</v>
      </c>
      <c r="N30" s="182"/>
      <c r="O30" s="182"/>
      <c r="P30" s="195" t="s">
        <v>40</v>
      </c>
      <c r="Q30" s="184"/>
      <c r="R30" s="184"/>
    </row>
    <row r="31" spans="1:18" s="181" customFormat="1" ht="11.25" customHeight="1" x14ac:dyDescent="0.25">
      <c r="A31" s="182"/>
      <c r="B31" s="199"/>
      <c r="C31" s="193" t="s">
        <v>41</v>
      </c>
      <c r="D31" s="193"/>
      <c r="E31" s="182"/>
      <c r="F31" s="199"/>
      <c r="G31" s="193" t="s">
        <v>42</v>
      </c>
      <c r="H31" s="193"/>
      <c r="I31" s="182"/>
      <c r="J31" s="193" t="s">
        <v>43</v>
      </c>
      <c r="K31" s="182"/>
      <c r="L31" s="184"/>
      <c r="M31" s="193" t="s">
        <v>44</v>
      </c>
      <c r="N31" s="182"/>
      <c r="O31" s="182"/>
      <c r="P31" s="193" t="s">
        <v>45</v>
      </c>
      <c r="Q31" s="184"/>
      <c r="R31" s="184"/>
    </row>
    <row r="32" spans="1:18" s="181" customFormat="1" ht="11.25" customHeight="1" x14ac:dyDescent="0.25">
      <c r="A32" s="182"/>
      <c r="B32" s="199"/>
      <c r="C32" s="193" t="s">
        <v>46</v>
      </c>
      <c r="D32" s="193"/>
      <c r="E32" s="182"/>
      <c r="F32" s="199"/>
      <c r="G32" s="193" t="s">
        <v>47</v>
      </c>
      <c r="H32" s="193"/>
      <c r="I32" s="182"/>
      <c r="J32" s="195" t="s">
        <v>48</v>
      </c>
      <c r="K32" s="182"/>
      <c r="L32" s="184"/>
      <c r="M32" s="195" t="s">
        <v>49</v>
      </c>
      <c r="N32" s="182"/>
      <c r="O32" s="182"/>
      <c r="P32" s="195" t="s">
        <v>50</v>
      </c>
      <c r="Q32" s="184"/>
      <c r="R32" s="184"/>
    </row>
    <row r="33" spans="2:2" s="214" customFormat="1" ht="9.9499999999999993" customHeight="1" x14ac:dyDescent="0.25">
      <c r="B33" s="231"/>
    </row>
    <row r="34" spans="2:2" s="214" customFormat="1" ht="9.9499999999999993" customHeight="1" x14ac:dyDescent="0.25">
      <c r="B34" s="231"/>
    </row>
    <row r="35" spans="2:2" s="214" customFormat="1" ht="9.9499999999999993" customHeight="1" x14ac:dyDescent="0.25">
      <c r="B35" s="231"/>
    </row>
    <row r="36" spans="2:2" s="214" customFormat="1" ht="9.9499999999999993" customHeight="1" x14ac:dyDescent="0.25">
      <c r="B36" s="231"/>
    </row>
    <row r="37" spans="2:2" s="214" customFormat="1" ht="9.9499999999999993" customHeight="1" x14ac:dyDescent="0.25">
      <c r="B37" s="231"/>
    </row>
    <row r="38" spans="2:2" s="214" customFormat="1" ht="9.9499999999999993" customHeight="1" x14ac:dyDescent="0.25">
      <c r="B38" s="231"/>
    </row>
    <row r="39" spans="2:2" s="214" customFormat="1" ht="9.9499999999999993" customHeight="1" x14ac:dyDescent="0.25">
      <c r="B39" s="23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opLeftCell="A16"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152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82" customFormat="1" ht="12.75" customHeigh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98"/>
    </row>
    <row r="6" spans="1:19" s="187" customFormat="1" ht="11.25" customHeight="1" x14ac:dyDescent="0.25">
      <c r="A6" s="18" t="s">
        <v>3</v>
      </c>
      <c r="B6" s="19"/>
      <c r="C6" s="259" t="s">
        <v>4</v>
      </c>
      <c r="D6" s="259" t="s">
        <v>5</v>
      </c>
      <c r="E6" s="259" t="s">
        <v>6</v>
      </c>
      <c r="F6" s="259" t="s">
        <v>7</v>
      </c>
      <c r="G6" s="259" t="s">
        <v>8</v>
      </c>
      <c r="H6" s="259" t="s">
        <v>9</v>
      </c>
      <c r="I6" s="259" t="s">
        <v>10</v>
      </c>
      <c r="J6" s="259" t="s">
        <v>11</v>
      </c>
      <c r="K6" s="259" t="s">
        <v>12</v>
      </c>
      <c r="L6" s="259" t="s">
        <v>13</v>
      </c>
      <c r="M6" s="259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.9499999999999993" customHeight="1" x14ac:dyDescent="0.25">
      <c r="A7" s="820" t="s">
        <v>77</v>
      </c>
      <c r="B7" s="820" t="s">
        <v>21</v>
      </c>
      <c r="C7" s="766">
        <v>13</v>
      </c>
      <c r="D7" s="766" t="s">
        <v>198</v>
      </c>
      <c r="E7" s="216" t="s">
        <v>198</v>
      </c>
      <c r="F7" s="766" t="s">
        <v>198</v>
      </c>
      <c r="G7" s="216" t="s">
        <v>198</v>
      </c>
      <c r="H7" s="216" t="s">
        <v>198</v>
      </c>
      <c r="I7" s="216" t="s">
        <v>198</v>
      </c>
      <c r="J7" s="766" t="s">
        <v>198</v>
      </c>
      <c r="K7" s="216" t="s">
        <v>198</v>
      </c>
      <c r="L7" s="216" t="s">
        <v>198</v>
      </c>
      <c r="M7" s="766" t="s">
        <v>198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13</v>
      </c>
      <c r="S7" s="199"/>
    </row>
    <row r="8" spans="1:19" s="214" customFormat="1" ht="9.9499999999999993" customHeight="1" x14ac:dyDescent="0.25">
      <c r="A8" s="820" t="s">
        <v>77</v>
      </c>
      <c r="B8" s="820" t="s">
        <v>22</v>
      </c>
      <c r="C8" s="766">
        <v>13</v>
      </c>
      <c r="D8" s="766" t="s">
        <v>198</v>
      </c>
      <c r="E8" s="216" t="s">
        <v>198</v>
      </c>
      <c r="F8" s="766" t="s">
        <v>198</v>
      </c>
      <c r="G8" s="216" t="s">
        <v>198</v>
      </c>
      <c r="H8" s="216" t="s">
        <v>198</v>
      </c>
      <c r="I8" s="216" t="s">
        <v>198</v>
      </c>
      <c r="J8" s="766" t="s">
        <v>198</v>
      </c>
      <c r="K8" s="216" t="s">
        <v>198</v>
      </c>
      <c r="L8" s="216" t="s">
        <v>198</v>
      </c>
      <c r="M8" s="766" t="s">
        <v>198</v>
      </c>
      <c r="N8" s="216" t="s">
        <v>198</v>
      </c>
      <c r="O8" s="216" t="s">
        <v>198</v>
      </c>
      <c r="P8" s="216" t="s">
        <v>198</v>
      </c>
      <c r="Q8" s="216" t="s">
        <v>198</v>
      </c>
      <c r="R8" s="199">
        <f t="shared" ref="R8:R52" si="0">SUM(C8:Q8)</f>
        <v>13</v>
      </c>
      <c r="S8" s="199"/>
    </row>
    <row r="9" spans="1:19" s="214" customFormat="1" ht="9.9499999999999993" customHeight="1" x14ac:dyDescent="0.25">
      <c r="A9" s="820" t="s">
        <v>54</v>
      </c>
      <c r="B9" s="820" t="s">
        <v>21</v>
      </c>
      <c r="C9" s="766" t="s">
        <v>198</v>
      </c>
      <c r="D9" s="766" t="s">
        <v>198</v>
      </c>
      <c r="E9" s="216" t="s">
        <v>198</v>
      </c>
      <c r="F9" s="766" t="s">
        <v>198</v>
      </c>
      <c r="G9" s="216" t="s">
        <v>198</v>
      </c>
      <c r="H9" s="216" t="s">
        <v>198</v>
      </c>
      <c r="I9" s="216" t="s">
        <v>198</v>
      </c>
      <c r="J9" s="766" t="s">
        <v>198</v>
      </c>
      <c r="K9" s="216" t="s">
        <v>198</v>
      </c>
      <c r="L9" s="216" t="s">
        <v>198</v>
      </c>
      <c r="M9" s="766">
        <v>5</v>
      </c>
      <c r="N9" s="216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5</v>
      </c>
      <c r="S9" s="199"/>
    </row>
    <row r="10" spans="1:19" s="214" customFormat="1" ht="9.9499999999999993" customHeight="1" x14ac:dyDescent="0.25">
      <c r="A10" s="821" t="s">
        <v>54</v>
      </c>
      <c r="B10" s="821" t="s">
        <v>22</v>
      </c>
      <c r="C10" s="770" t="s">
        <v>198</v>
      </c>
      <c r="D10" s="770" t="s">
        <v>198</v>
      </c>
      <c r="E10" s="225" t="s">
        <v>198</v>
      </c>
      <c r="F10" s="770" t="s">
        <v>198</v>
      </c>
      <c r="G10" s="225" t="s">
        <v>198</v>
      </c>
      <c r="H10" s="225" t="s">
        <v>198</v>
      </c>
      <c r="I10" s="225" t="s">
        <v>198</v>
      </c>
      <c r="J10" s="770" t="s">
        <v>198</v>
      </c>
      <c r="K10" s="225" t="s">
        <v>198</v>
      </c>
      <c r="L10" s="225" t="s">
        <v>198</v>
      </c>
      <c r="M10" s="770">
        <v>6</v>
      </c>
      <c r="N10" s="225" t="s">
        <v>198</v>
      </c>
      <c r="O10" s="225" t="s">
        <v>198</v>
      </c>
      <c r="P10" s="225" t="s">
        <v>198</v>
      </c>
      <c r="Q10" s="225" t="s">
        <v>198</v>
      </c>
      <c r="R10" s="227">
        <f t="shared" si="0"/>
        <v>6</v>
      </c>
      <c r="S10" s="199"/>
    </row>
    <row r="11" spans="1:19" s="214" customFormat="1" ht="9.9499999999999993" customHeight="1" x14ac:dyDescent="0.25">
      <c r="A11" s="820"/>
      <c r="B11" s="820"/>
      <c r="C11" s="766"/>
      <c r="D11" s="766"/>
      <c r="E11" s="216"/>
      <c r="F11" s="766"/>
      <c r="G11" s="216"/>
      <c r="H11" s="216"/>
      <c r="I11" s="216"/>
      <c r="J11" s="766"/>
      <c r="K11" s="216"/>
      <c r="L11" s="216"/>
      <c r="M11" s="766"/>
      <c r="N11" s="216"/>
      <c r="O11" s="216"/>
      <c r="P11" s="216"/>
      <c r="Q11" s="216"/>
      <c r="R11" s="199"/>
      <c r="S11" s="199"/>
    </row>
    <row r="12" spans="1:19" s="214" customFormat="1" ht="9.9499999999999993" customHeight="1" x14ac:dyDescent="0.25">
      <c r="A12" s="820" t="s">
        <v>23</v>
      </c>
      <c r="B12" s="820" t="s">
        <v>21</v>
      </c>
      <c r="C12" s="766" t="s">
        <v>198</v>
      </c>
      <c r="D12" s="766" t="s">
        <v>198</v>
      </c>
      <c r="E12" s="216" t="s">
        <v>198</v>
      </c>
      <c r="F12" s="766" t="s">
        <v>198</v>
      </c>
      <c r="G12" s="216" t="s">
        <v>198</v>
      </c>
      <c r="H12" s="216" t="s">
        <v>198</v>
      </c>
      <c r="I12" s="216" t="s">
        <v>198</v>
      </c>
      <c r="J12" s="766">
        <v>4496</v>
      </c>
      <c r="K12" s="216" t="s">
        <v>198</v>
      </c>
      <c r="L12" s="216" t="s">
        <v>198</v>
      </c>
      <c r="M12" s="766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4496</v>
      </c>
      <c r="S12" s="199"/>
    </row>
    <row r="13" spans="1:19" s="214" customFormat="1" ht="9.9499999999999993" customHeight="1" x14ac:dyDescent="0.25">
      <c r="A13" s="820" t="s">
        <v>23</v>
      </c>
      <c r="B13" s="820" t="s">
        <v>22</v>
      </c>
      <c r="C13" s="766" t="s">
        <v>198</v>
      </c>
      <c r="D13" s="766" t="s">
        <v>198</v>
      </c>
      <c r="E13" s="216" t="s">
        <v>198</v>
      </c>
      <c r="F13" s="766" t="s">
        <v>198</v>
      </c>
      <c r="G13" s="216" t="s">
        <v>198</v>
      </c>
      <c r="H13" s="216" t="s">
        <v>198</v>
      </c>
      <c r="I13" s="216" t="s">
        <v>198</v>
      </c>
      <c r="J13" s="766">
        <v>943</v>
      </c>
      <c r="K13" s="216" t="s">
        <v>198</v>
      </c>
      <c r="L13" s="216" t="s">
        <v>198</v>
      </c>
      <c r="M13" s="766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943</v>
      </c>
      <c r="S13" s="199"/>
    </row>
    <row r="14" spans="1:19" s="214" customFormat="1" ht="9.9499999999999993" customHeight="1" x14ac:dyDescent="0.25">
      <c r="A14" s="820" t="s">
        <v>57</v>
      </c>
      <c r="B14" s="820" t="s">
        <v>21</v>
      </c>
      <c r="C14" s="766" t="s">
        <v>198</v>
      </c>
      <c r="D14" s="766" t="s">
        <v>198</v>
      </c>
      <c r="E14" s="216" t="s">
        <v>198</v>
      </c>
      <c r="F14" s="766" t="s">
        <v>198</v>
      </c>
      <c r="G14" s="216" t="s">
        <v>198</v>
      </c>
      <c r="H14" s="216" t="s">
        <v>198</v>
      </c>
      <c r="I14" s="216" t="s">
        <v>198</v>
      </c>
      <c r="J14" s="766">
        <v>34</v>
      </c>
      <c r="K14" s="216" t="s">
        <v>198</v>
      </c>
      <c r="L14" s="216" t="s">
        <v>198</v>
      </c>
      <c r="M14" s="766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34</v>
      </c>
      <c r="S14" s="199"/>
    </row>
    <row r="15" spans="1:19" s="214" customFormat="1" ht="9.9499999999999993" customHeight="1" x14ac:dyDescent="0.25">
      <c r="A15" s="820" t="s">
        <v>57</v>
      </c>
      <c r="B15" s="820" t="s">
        <v>22</v>
      </c>
      <c r="C15" s="766" t="s">
        <v>198</v>
      </c>
      <c r="D15" s="766" t="s">
        <v>198</v>
      </c>
      <c r="E15" s="216" t="s">
        <v>198</v>
      </c>
      <c r="F15" s="766" t="s">
        <v>198</v>
      </c>
      <c r="G15" s="216" t="s">
        <v>198</v>
      </c>
      <c r="H15" s="216" t="s">
        <v>198</v>
      </c>
      <c r="I15" s="216" t="s">
        <v>198</v>
      </c>
      <c r="J15" s="766">
        <v>11</v>
      </c>
      <c r="K15" s="216" t="s">
        <v>198</v>
      </c>
      <c r="L15" s="216" t="s">
        <v>198</v>
      </c>
      <c r="M15" s="766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11</v>
      </c>
      <c r="S15" s="199"/>
    </row>
    <row r="16" spans="1:19" s="214" customFormat="1" ht="9.9499999999999993" customHeight="1" x14ac:dyDescent="0.25">
      <c r="A16" s="820" t="s">
        <v>58</v>
      </c>
      <c r="B16" s="820" t="s">
        <v>21</v>
      </c>
      <c r="C16" s="766" t="s">
        <v>198</v>
      </c>
      <c r="D16" s="766">
        <v>4</v>
      </c>
      <c r="E16" s="216" t="s">
        <v>198</v>
      </c>
      <c r="F16" s="766" t="s">
        <v>198</v>
      </c>
      <c r="G16" s="216" t="s">
        <v>198</v>
      </c>
      <c r="H16" s="216" t="s">
        <v>198</v>
      </c>
      <c r="I16" s="216" t="s">
        <v>198</v>
      </c>
      <c r="J16" s="766" t="s">
        <v>198</v>
      </c>
      <c r="K16" s="216" t="s">
        <v>198</v>
      </c>
      <c r="L16" s="216" t="s">
        <v>198</v>
      </c>
      <c r="M16" s="766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4</v>
      </c>
      <c r="S16" s="199"/>
    </row>
    <row r="17" spans="1:19" s="214" customFormat="1" ht="9.9499999999999993" customHeight="1" x14ac:dyDescent="0.25">
      <c r="A17" s="820" t="s">
        <v>58</v>
      </c>
      <c r="B17" s="820" t="s">
        <v>22</v>
      </c>
      <c r="C17" s="766" t="s">
        <v>198</v>
      </c>
      <c r="D17" s="766">
        <v>3</v>
      </c>
      <c r="E17" s="216" t="s">
        <v>198</v>
      </c>
      <c r="F17" s="766" t="s">
        <v>198</v>
      </c>
      <c r="G17" s="216" t="s">
        <v>198</v>
      </c>
      <c r="H17" s="216" t="s">
        <v>198</v>
      </c>
      <c r="I17" s="216" t="s">
        <v>198</v>
      </c>
      <c r="J17" s="766" t="s">
        <v>198</v>
      </c>
      <c r="K17" s="216" t="s">
        <v>198</v>
      </c>
      <c r="L17" s="216" t="s">
        <v>198</v>
      </c>
      <c r="M17" s="766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3</v>
      </c>
      <c r="S17" s="199"/>
    </row>
    <row r="18" spans="1:19" s="214" customFormat="1" ht="9.9499999999999993" customHeight="1" x14ac:dyDescent="0.25">
      <c r="A18" s="820" t="s">
        <v>25</v>
      </c>
      <c r="B18" s="820" t="s">
        <v>21</v>
      </c>
      <c r="C18" s="766" t="s">
        <v>198</v>
      </c>
      <c r="D18" s="766" t="s">
        <v>198</v>
      </c>
      <c r="E18" s="216" t="s">
        <v>198</v>
      </c>
      <c r="F18" s="766" t="s">
        <v>198</v>
      </c>
      <c r="G18" s="216" t="s">
        <v>198</v>
      </c>
      <c r="H18" s="216" t="s">
        <v>198</v>
      </c>
      <c r="I18" s="216" t="s">
        <v>198</v>
      </c>
      <c r="J18" s="766">
        <v>609</v>
      </c>
      <c r="K18" s="216" t="s">
        <v>198</v>
      </c>
      <c r="L18" s="216" t="s">
        <v>198</v>
      </c>
      <c r="M18" s="766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609</v>
      </c>
      <c r="S18" s="199"/>
    </row>
    <row r="19" spans="1:19" s="214" customFormat="1" ht="9.9499999999999993" customHeight="1" x14ac:dyDescent="0.25">
      <c r="A19" s="820" t="s">
        <v>25</v>
      </c>
      <c r="B19" s="820" t="s">
        <v>22</v>
      </c>
      <c r="C19" s="766" t="s">
        <v>198</v>
      </c>
      <c r="D19" s="766" t="s">
        <v>198</v>
      </c>
      <c r="E19" s="216" t="s">
        <v>198</v>
      </c>
      <c r="F19" s="766" t="s">
        <v>198</v>
      </c>
      <c r="G19" s="216" t="s">
        <v>198</v>
      </c>
      <c r="H19" s="216" t="s">
        <v>198</v>
      </c>
      <c r="I19" s="216" t="s">
        <v>198</v>
      </c>
      <c r="J19" s="766">
        <v>153</v>
      </c>
      <c r="K19" s="216" t="s">
        <v>198</v>
      </c>
      <c r="L19" s="216" t="s">
        <v>198</v>
      </c>
      <c r="M19" s="766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153</v>
      </c>
      <c r="S19" s="199"/>
    </row>
    <row r="20" spans="1:19" s="214" customFormat="1" ht="9.9499999999999993" customHeight="1" x14ac:dyDescent="0.25">
      <c r="A20" s="820" t="s">
        <v>97</v>
      </c>
      <c r="B20" s="820" t="s">
        <v>21</v>
      </c>
      <c r="C20" s="766" t="s">
        <v>198</v>
      </c>
      <c r="D20" s="766" t="s">
        <v>198</v>
      </c>
      <c r="E20" s="216" t="s">
        <v>198</v>
      </c>
      <c r="F20" s="766" t="s">
        <v>198</v>
      </c>
      <c r="G20" s="216" t="s">
        <v>198</v>
      </c>
      <c r="H20" s="216" t="s">
        <v>198</v>
      </c>
      <c r="I20" s="216" t="s">
        <v>198</v>
      </c>
      <c r="J20" s="766">
        <v>1</v>
      </c>
      <c r="K20" s="216" t="s">
        <v>198</v>
      </c>
      <c r="L20" s="216" t="s">
        <v>198</v>
      </c>
      <c r="M20" s="766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1</v>
      </c>
      <c r="S20" s="199"/>
    </row>
    <row r="21" spans="1:19" s="214" customFormat="1" ht="9.9499999999999993" customHeight="1" x14ac:dyDescent="0.25">
      <c r="A21" s="820" t="s">
        <v>97</v>
      </c>
      <c r="B21" s="820" t="s">
        <v>22</v>
      </c>
      <c r="C21" s="766" t="s">
        <v>198</v>
      </c>
      <c r="D21" s="766" t="s">
        <v>198</v>
      </c>
      <c r="E21" s="216" t="s">
        <v>198</v>
      </c>
      <c r="F21" s="766" t="s">
        <v>198</v>
      </c>
      <c r="G21" s="216" t="s">
        <v>198</v>
      </c>
      <c r="H21" s="216" t="s">
        <v>198</v>
      </c>
      <c r="I21" s="216" t="s">
        <v>198</v>
      </c>
      <c r="J21" s="766" t="s">
        <v>198</v>
      </c>
      <c r="K21" s="216" t="s">
        <v>198</v>
      </c>
      <c r="L21" s="216" t="s">
        <v>198</v>
      </c>
      <c r="M21" s="766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0</v>
      </c>
      <c r="S21" s="199"/>
    </row>
    <row r="22" spans="1:19" s="214" customFormat="1" ht="9.9499999999999993" customHeight="1" x14ac:dyDescent="0.25">
      <c r="A22" s="820" t="s">
        <v>99</v>
      </c>
      <c r="B22" s="820" t="s">
        <v>21</v>
      </c>
      <c r="C22" s="766" t="s">
        <v>198</v>
      </c>
      <c r="D22" s="766">
        <v>4</v>
      </c>
      <c r="E22" s="216" t="s">
        <v>198</v>
      </c>
      <c r="F22" s="766" t="s">
        <v>198</v>
      </c>
      <c r="G22" s="216" t="s">
        <v>198</v>
      </c>
      <c r="H22" s="216" t="s">
        <v>198</v>
      </c>
      <c r="I22" s="216" t="s">
        <v>198</v>
      </c>
      <c r="J22" s="766" t="s">
        <v>198</v>
      </c>
      <c r="K22" s="216" t="s">
        <v>198</v>
      </c>
      <c r="L22" s="216" t="s">
        <v>198</v>
      </c>
      <c r="M22" s="766" t="s">
        <v>198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4</v>
      </c>
      <c r="S22" s="199"/>
    </row>
    <row r="23" spans="1:19" s="214" customFormat="1" ht="9.9499999999999993" customHeight="1" x14ac:dyDescent="0.25">
      <c r="A23" s="820" t="s">
        <v>99</v>
      </c>
      <c r="B23" s="820" t="s">
        <v>22</v>
      </c>
      <c r="C23" s="766" t="s">
        <v>198</v>
      </c>
      <c r="D23" s="766">
        <v>3</v>
      </c>
      <c r="E23" s="216" t="s">
        <v>198</v>
      </c>
      <c r="F23" s="766" t="s">
        <v>198</v>
      </c>
      <c r="G23" s="216" t="s">
        <v>198</v>
      </c>
      <c r="H23" s="216" t="s">
        <v>198</v>
      </c>
      <c r="I23" s="216" t="s">
        <v>198</v>
      </c>
      <c r="J23" s="766" t="s">
        <v>198</v>
      </c>
      <c r="K23" s="216" t="s">
        <v>198</v>
      </c>
      <c r="L23" s="216" t="s">
        <v>198</v>
      </c>
      <c r="M23" s="766" t="s">
        <v>198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3</v>
      </c>
      <c r="S23" s="199"/>
    </row>
    <row r="24" spans="1:19" s="214" customFormat="1" ht="9.9499999999999993" customHeight="1" x14ac:dyDescent="0.25">
      <c r="A24" s="820" t="s">
        <v>26</v>
      </c>
      <c r="B24" s="820" t="s">
        <v>21</v>
      </c>
      <c r="C24" s="766" t="s">
        <v>198</v>
      </c>
      <c r="D24" s="766" t="s">
        <v>198</v>
      </c>
      <c r="E24" s="216" t="s">
        <v>198</v>
      </c>
      <c r="F24" s="766" t="s">
        <v>198</v>
      </c>
      <c r="G24" s="216" t="s">
        <v>198</v>
      </c>
      <c r="H24" s="216" t="s">
        <v>198</v>
      </c>
      <c r="I24" s="216" t="s">
        <v>198</v>
      </c>
      <c r="J24" s="766">
        <v>159</v>
      </c>
      <c r="K24" s="216" t="s">
        <v>198</v>
      </c>
      <c r="L24" s="216" t="s">
        <v>198</v>
      </c>
      <c r="M24" s="766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159</v>
      </c>
      <c r="S24" s="199"/>
    </row>
    <row r="25" spans="1:19" s="214" customFormat="1" ht="9.9499999999999993" customHeight="1" x14ac:dyDescent="0.25">
      <c r="A25" s="820" t="s">
        <v>26</v>
      </c>
      <c r="B25" s="820" t="s">
        <v>22</v>
      </c>
      <c r="C25" s="766" t="s">
        <v>198</v>
      </c>
      <c r="D25" s="766" t="s">
        <v>198</v>
      </c>
      <c r="E25" s="216" t="s">
        <v>198</v>
      </c>
      <c r="F25" s="766" t="s">
        <v>198</v>
      </c>
      <c r="G25" s="216" t="s">
        <v>198</v>
      </c>
      <c r="H25" s="216" t="s">
        <v>198</v>
      </c>
      <c r="I25" s="216" t="s">
        <v>198</v>
      </c>
      <c r="J25" s="766">
        <v>33</v>
      </c>
      <c r="K25" s="216" t="s">
        <v>198</v>
      </c>
      <c r="L25" s="216" t="s">
        <v>198</v>
      </c>
      <c r="M25" s="766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33</v>
      </c>
      <c r="S25" s="199"/>
    </row>
    <row r="26" spans="1:19" s="214" customFormat="1" ht="9.9499999999999993" customHeight="1" x14ac:dyDescent="0.25">
      <c r="A26" s="820" t="s">
        <v>100</v>
      </c>
      <c r="B26" s="820" t="s">
        <v>21</v>
      </c>
      <c r="C26" s="766" t="s">
        <v>198</v>
      </c>
      <c r="D26" s="766">
        <v>2</v>
      </c>
      <c r="E26" s="216" t="s">
        <v>198</v>
      </c>
      <c r="F26" s="766" t="s">
        <v>198</v>
      </c>
      <c r="G26" s="216" t="s">
        <v>198</v>
      </c>
      <c r="H26" s="216" t="s">
        <v>198</v>
      </c>
      <c r="I26" s="216" t="s">
        <v>198</v>
      </c>
      <c r="J26" s="766" t="s">
        <v>198</v>
      </c>
      <c r="K26" s="216" t="s">
        <v>198</v>
      </c>
      <c r="L26" s="216" t="s">
        <v>198</v>
      </c>
      <c r="M26" s="766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2</v>
      </c>
      <c r="S26" s="199"/>
    </row>
    <row r="27" spans="1:19" s="214" customFormat="1" ht="9.9499999999999993" customHeight="1" x14ac:dyDescent="0.25">
      <c r="A27" s="820" t="s">
        <v>100</v>
      </c>
      <c r="B27" s="820" t="s">
        <v>22</v>
      </c>
      <c r="C27" s="766" t="s">
        <v>198</v>
      </c>
      <c r="D27" s="766">
        <v>1</v>
      </c>
      <c r="E27" s="216" t="s">
        <v>198</v>
      </c>
      <c r="F27" s="766" t="s">
        <v>198</v>
      </c>
      <c r="G27" s="216" t="s">
        <v>198</v>
      </c>
      <c r="H27" s="216" t="s">
        <v>198</v>
      </c>
      <c r="I27" s="216" t="s">
        <v>198</v>
      </c>
      <c r="J27" s="766" t="s">
        <v>198</v>
      </c>
      <c r="K27" s="216" t="s">
        <v>198</v>
      </c>
      <c r="L27" s="216" t="s">
        <v>198</v>
      </c>
      <c r="M27" s="766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</v>
      </c>
      <c r="S27" s="199"/>
    </row>
    <row r="28" spans="1:19" s="214" customFormat="1" ht="9.9499999999999993" customHeight="1" x14ac:dyDescent="0.25">
      <c r="A28" s="820" t="s">
        <v>153</v>
      </c>
      <c r="B28" s="820" t="s">
        <v>21</v>
      </c>
      <c r="C28" s="766" t="s">
        <v>198</v>
      </c>
      <c r="D28" s="766">
        <v>6</v>
      </c>
      <c r="E28" s="216" t="s">
        <v>198</v>
      </c>
      <c r="F28" s="766" t="s">
        <v>198</v>
      </c>
      <c r="G28" s="216" t="s">
        <v>198</v>
      </c>
      <c r="H28" s="216" t="s">
        <v>198</v>
      </c>
      <c r="I28" s="216" t="s">
        <v>198</v>
      </c>
      <c r="J28" s="766" t="s">
        <v>198</v>
      </c>
      <c r="K28" s="216" t="s">
        <v>198</v>
      </c>
      <c r="L28" s="216" t="s">
        <v>198</v>
      </c>
      <c r="M28" s="766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6</v>
      </c>
      <c r="S28" s="199"/>
    </row>
    <row r="29" spans="1:19" s="214" customFormat="1" ht="9.9499999999999993" customHeight="1" x14ac:dyDescent="0.25">
      <c r="A29" s="820" t="s">
        <v>153</v>
      </c>
      <c r="B29" s="820" t="s">
        <v>22</v>
      </c>
      <c r="C29" s="766" t="s">
        <v>198</v>
      </c>
      <c r="D29" s="766">
        <v>6</v>
      </c>
      <c r="E29" s="216" t="s">
        <v>198</v>
      </c>
      <c r="F29" s="766" t="s">
        <v>198</v>
      </c>
      <c r="G29" s="216" t="s">
        <v>198</v>
      </c>
      <c r="H29" s="216" t="s">
        <v>198</v>
      </c>
      <c r="I29" s="216" t="s">
        <v>198</v>
      </c>
      <c r="J29" s="766" t="s">
        <v>198</v>
      </c>
      <c r="K29" s="216" t="s">
        <v>198</v>
      </c>
      <c r="L29" s="216" t="s">
        <v>198</v>
      </c>
      <c r="M29" s="766" t="s">
        <v>198</v>
      </c>
      <c r="N29" s="216" t="s">
        <v>198</v>
      </c>
      <c r="O29" s="216" t="s">
        <v>198</v>
      </c>
      <c r="P29" s="216" t="s">
        <v>198</v>
      </c>
      <c r="Q29" s="216" t="s">
        <v>198</v>
      </c>
      <c r="R29" s="199">
        <f t="shared" si="0"/>
        <v>6</v>
      </c>
      <c r="S29" s="199"/>
    </row>
    <row r="30" spans="1:19" s="214" customFormat="1" ht="9.9499999999999993" customHeight="1" x14ac:dyDescent="0.25">
      <c r="A30" s="820" t="s">
        <v>118</v>
      </c>
      <c r="B30" s="820" t="s">
        <v>21</v>
      </c>
      <c r="C30" s="766" t="s">
        <v>198</v>
      </c>
      <c r="D30" s="766" t="s">
        <v>198</v>
      </c>
      <c r="E30" s="216" t="s">
        <v>198</v>
      </c>
      <c r="F30" s="766" t="s">
        <v>198</v>
      </c>
      <c r="G30" s="216" t="s">
        <v>198</v>
      </c>
      <c r="H30" s="216" t="s">
        <v>198</v>
      </c>
      <c r="I30" s="216" t="s">
        <v>198</v>
      </c>
      <c r="J30" s="766">
        <v>46076</v>
      </c>
      <c r="K30" s="216" t="s">
        <v>198</v>
      </c>
      <c r="L30" s="216" t="s">
        <v>198</v>
      </c>
      <c r="M30" s="766" t="s">
        <v>198</v>
      </c>
      <c r="N30" s="216" t="s">
        <v>198</v>
      </c>
      <c r="O30" s="216" t="s">
        <v>198</v>
      </c>
      <c r="P30" s="216" t="s">
        <v>198</v>
      </c>
      <c r="Q30" s="216" t="s">
        <v>198</v>
      </c>
      <c r="R30" s="199">
        <f t="shared" si="0"/>
        <v>46076</v>
      </c>
      <c r="S30" s="199"/>
    </row>
    <row r="31" spans="1:19" s="214" customFormat="1" ht="9.9499999999999993" customHeight="1" x14ac:dyDescent="0.25">
      <c r="A31" s="820" t="s">
        <v>118</v>
      </c>
      <c r="B31" s="820" t="s">
        <v>22</v>
      </c>
      <c r="C31" s="766" t="s">
        <v>198</v>
      </c>
      <c r="D31" s="766" t="s">
        <v>198</v>
      </c>
      <c r="E31" s="216" t="s">
        <v>198</v>
      </c>
      <c r="F31" s="766" t="s">
        <v>198</v>
      </c>
      <c r="G31" s="216" t="s">
        <v>198</v>
      </c>
      <c r="H31" s="216" t="s">
        <v>198</v>
      </c>
      <c r="I31" s="216" t="s">
        <v>198</v>
      </c>
      <c r="J31" s="766">
        <v>9859</v>
      </c>
      <c r="K31" s="216" t="s">
        <v>198</v>
      </c>
      <c r="L31" s="216" t="s">
        <v>198</v>
      </c>
      <c r="M31" s="766" t="s">
        <v>198</v>
      </c>
      <c r="N31" s="216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9859</v>
      </c>
      <c r="S31" s="199"/>
    </row>
    <row r="32" spans="1:19" s="214" customFormat="1" ht="9.9499999999999993" customHeight="1" x14ac:dyDescent="0.25">
      <c r="A32" s="820" t="s">
        <v>119</v>
      </c>
      <c r="B32" s="820" t="s">
        <v>21</v>
      </c>
      <c r="C32" s="766" t="s">
        <v>198</v>
      </c>
      <c r="D32" s="766">
        <v>54</v>
      </c>
      <c r="E32" s="216" t="s">
        <v>198</v>
      </c>
      <c r="F32" s="766" t="s">
        <v>198</v>
      </c>
      <c r="G32" s="216" t="s">
        <v>198</v>
      </c>
      <c r="H32" s="216" t="s">
        <v>198</v>
      </c>
      <c r="I32" s="216" t="s">
        <v>198</v>
      </c>
      <c r="J32" s="766" t="s">
        <v>198</v>
      </c>
      <c r="K32" s="216" t="s">
        <v>198</v>
      </c>
      <c r="L32" s="216" t="s">
        <v>198</v>
      </c>
      <c r="M32" s="766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54</v>
      </c>
      <c r="S32" s="199"/>
    </row>
    <row r="33" spans="1:19" s="214" customFormat="1" ht="9.9499999999999993" customHeight="1" x14ac:dyDescent="0.25">
      <c r="A33" s="820" t="s">
        <v>119</v>
      </c>
      <c r="B33" s="820" t="s">
        <v>22</v>
      </c>
      <c r="C33" s="766" t="s">
        <v>198</v>
      </c>
      <c r="D33" s="766">
        <v>53</v>
      </c>
      <c r="E33" s="216" t="s">
        <v>198</v>
      </c>
      <c r="F33" s="766" t="s">
        <v>198</v>
      </c>
      <c r="G33" s="216" t="s">
        <v>198</v>
      </c>
      <c r="H33" s="216" t="s">
        <v>198</v>
      </c>
      <c r="I33" s="216" t="s">
        <v>198</v>
      </c>
      <c r="J33" s="766" t="s">
        <v>198</v>
      </c>
      <c r="K33" s="216" t="s">
        <v>198</v>
      </c>
      <c r="L33" s="216" t="s">
        <v>198</v>
      </c>
      <c r="M33" s="766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53</v>
      </c>
      <c r="S33" s="199"/>
    </row>
    <row r="34" spans="1:19" s="214" customFormat="1" ht="9.9499999999999993" customHeight="1" x14ac:dyDescent="0.25">
      <c r="A34" s="820" t="s">
        <v>101</v>
      </c>
      <c r="B34" s="820" t="s">
        <v>21</v>
      </c>
      <c r="C34" s="766">
        <v>1</v>
      </c>
      <c r="D34" s="766">
        <v>2204</v>
      </c>
      <c r="E34" s="216" t="s">
        <v>198</v>
      </c>
      <c r="F34" s="766" t="s">
        <v>198</v>
      </c>
      <c r="G34" s="216" t="s">
        <v>198</v>
      </c>
      <c r="H34" s="216" t="s">
        <v>198</v>
      </c>
      <c r="I34" s="216" t="s">
        <v>198</v>
      </c>
      <c r="J34" s="766" t="s">
        <v>198</v>
      </c>
      <c r="K34" s="216" t="s">
        <v>198</v>
      </c>
      <c r="L34" s="216" t="s">
        <v>198</v>
      </c>
      <c r="M34" s="766" t="s">
        <v>198</v>
      </c>
      <c r="N34" s="216" t="s">
        <v>198</v>
      </c>
      <c r="O34" s="216" t="s">
        <v>198</v>
      </c>
      <c r="P34" s="216" t="s">
        <v>198</v>
      </c>
      <c r="Q34" s="216" t="s">
        <v>198</v>
      </c>
      <c r="R34" s="199">
        <f t="shared" si="0"/>
        <v>2205</v>
      </c>
      <c r="S34" s="199"/>
    </row>
    <row r="35" spans="1:19" s="214" customFormat="1" ht="9.9499999999999993" customHeight="1" x14ac:dyDescent="0.25">
      <c r="A35" s="821" t="s">
        <v>101</v>
      </c>
      <c r="B35" s="821" t="s">
        <v>22</v>
      </c>
      <c r="C35" s="770" t="s">
        <v>198</v>
      </c>
      <c r="D35" s="770">
        <v>1142</v>
      </c>
      <c r="E35" s="225" t="s">
        <v>198</v>
      </c>
      <c r="F35" s="770" t="s">
        <v>198</v>
      </c>
      <c r="G35" s="225" t="s">
        <v>198</v>
      </c>
      <c r="H35" s="225" t="s">
        <v>198</v>
      </c>
      <c r="I35" s="225" t="s">
        <v>198</v>
      </c>
      <c r="J35" s="770" t="s">
        <v>198</v>
      </c>
      <c r="K35" s="225" t="s">
        <v>198</v>
      </c>
      <c r="L35" s="225" t="s">
        <v>198</v>
      </c>
      <c r="M35" s="770" t="s">
        <v>198</v>
      </c>
      <c r="N35" s="225" t="s">
        <v>198</v>
      </c>
      <c r="O35" s="225" t="s">
        <v>198</v>
      </c>
      <c r="P35" s="225" t="s">
        <v>198</v>
      </c>
      <c r="Q35" s="225" t="s">
        <v>198</v>
      </c>
      <c r="R35" s="227">
        <f t="shared" si="0"/>
        <v>1142</v>
      </c>
      <c r="S35" s="199"/>
    </row>
    <row r="36" spans="1:19" s="214" customFormat="1" ht="9.9499999999999993" customHeight="1" x14ac:dyDescent="0.25">
      <c r="A36" s="820"/>
      <c r="B36" s="820"/>
      <c r="C36" s="766"/>
      <c r="D36" s="766"/>
      <c r="E36" s="216"/>
      <c r="F36" s="766"/>
      <c r="G36" s="216"/>
      <c r="H36" s="216"/>
      <c r="I36" s="216"/>
      <c r="J36" s="766"/>
      <c r="K36" s="216"/>
      <c r="L36" s="216"/>
      <c r="M36" s="766"/>
      <c r="N36" s="216"/>
      <c r="O36" s="216"/>
      <c r="P36" s="216"/>
      <c r="Q36" s="216"/>
      <c r="R36" s="199"/>
      <c r="S36" s="199"/>
    </row>
    <row r="37" spans="1:19" s="214" customFormat="1" ht="9.9499999999999993" customHeight="1" x14ac:dyDescent="0.25">
      <c r="A37" s="820" t="s">
        <v>137</v>
      </c>
      <c r="B37" s="820" t="s">
        <v>21</v>
      </c>
      <c r="C37" s="766">
        <v>3</v>
      </c>
      <c r="D37" s="766" t="s">
        <v>198</v>
      </c>
      <c r="E37" s="216" t="s">
        <v>198</v>
      </c>
      <c r="F37" s="766" t="s">
        <v>198</v>
      </c>
      <c r="G37" s="216" t="s">
        <v>198</v>
      </c>
      <c r="H37" s="216" t="s">
        <v>198</v>
      </c>
      <c r="I37" s="216" t="s">
        <v>198</v>
      </c>
      <c r="J37" s="766" t="s">
        <v>198</v>
      </c>
      <c r="K37" s="216" t="s">
        <v>198</v>
      </c>
      <c r="L37" s="216" t="s">
        <v>198</v>
      </c>
      <c r="M37" s="766" t="s">
        <v>198</v>
      </c>
      <c r="N37" s="216" t="s">
        <v>198</v>
      </c>
      <c r="O37" s="216" t="s">
        <v>198</v>
      </c>
      <c r="P37" s="216" t="s">
        <v>198</v>
      </c>
      <c r="Q37" s="216" t="s">
        <v>198</v>
      </c>
      <c r="R37" s="199">
        <f t="shared" si="0"/>
        <v>3</v>
      </c>
      <c r="S37" s="199"/>
    </row>
    <row r="38" spans="1:19" s="214" customFormat="1" ht="9.9499999999999993" customHeight="1" x14ac:dyDescent="0.25">
      <c r="A38" s="820" t="s">
        <v>137</v>
      </c>
      <c r="B38" s="820" t="s">
        <v>22</v>
      </c>
      <c r="C38" s="766">
        <v>1</v>
      </c>
      <c r="D38" s="766" t="s">
        <v>198</v>
      </c>
      <c r="E38" s="216" t="s">
        <v>198</v>
      </c>
      <c r="F38" s="766" t="s">
        <v>198</v>
      </c>
      <c r="G38" s="216" t="s">
        <v>198</v>
      </c>
      <c r="H38" s="216" t="s">
        <v>198</v>
      </c>
      <c r="I38" s="216" t="s">
        <v>198</v>
      </c>
      <c r="J38" s="766" t="s">
        <v>198</v>
      </c>
      <c r="K38" s="216" t="s">
        <v>198</v>
      </c>
      <c r="L38" s="216" t="s">
        <v>198</v>
      </c>
      <c r="M38" s="766" t="s">
        <v>198</v>
      </c>
      <c r="N38" s="216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1</v>
      </c>
      <c r="S38" s="199"/>
    </row>
    <row r="39" spans="1:19" s="214" customFormat="1" ht="9.9499999999999993" customHeight="1" x14ac:dyDescent="0.25">
      <c r="A39" s="820" t="s">
        <v>28</v>
      </c>
      <c r="B39" s="820" t="s">
        <v>21</v>
      </c>
      <c r="C39" s="766">
        <v>60</v>
      </c>
      <c r="D39" s="766">
        <v>191</v>
      </c>
      <c r="E39" s="216" t="s">
        <v>198</v>
      </c>
      <c r="F39" s="766" t="s">
        <v>198</v>
      </c>
      <c r="G39" s="216" t="s">
        <v>198</v>
      </c>
      <c r="H39" s="216" t="s">
        <v>198</v>
      </c>
      <c r="I39" s="216" t="s">
        <v>198</v>
      </c>
      <c r="J39" s="766" t="s">
        <v>198</v>
      </c>
      <c r="K39" s="216" t="s">
        <v>198</v>
      </c>
      <c r="L39" s="216" t="s">
        <v>198</v>
      </c>
      <c r="M39" s="766" t="s">
        <v>198</v>
      </c>
      <c r="N39" s="216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251</v>
      </c>
      <c r="S39" s="199"/>
    </row>
    <row r="40" spans="1:19" s="214" customFormat="1" ht="9.9499999999999993" customHeight="1" x14ac:dyDescent="0.25">
      <c r="A40" s="820" t="s">
        <v>28</v>
      </c>
      <c r="B40" s="820" t="s">
        <v>22</v>
      </c>
      <c r="C40" s="766">
        <v>44</v>
      </c>
      <c r="D40" s="766">
        <v>145</v>
      </c>
      <c r="E40" s="216" t="s">
        <v>198</v>
      </c>
      <c r="F40" s="766" t="s">
        <v>198</v>
      </c>
      <c r="G40" s="216" t="s">
        <v>198</v>
      </c>
      <c r="H40" s="216" t="s">
        <v>198</v>
      </c>
      <c r="I40" s="216" t="s">
        <v>198</v>
      </c>
      <c r="J40" s="766" t="s">
        <v>198</v>
      </c>
      <c r="K40" s="216" t="s">
        <v>198</v>
      </c>
      <c r="L40" s="216" t="s">
        <v>198</v>
      </c>
      <c r="M40" s="766" t="s">
        <v>198</v>
      </c>
      <c r="N40" s="216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189</v>
      </c>
      <c r="S40" s="199"/>
    </row>
    <row r="41" spans="1:19" s="214" customFormat="1" ht="9.9499999999999993" customHeight="1" x14ac:dyDescent="0.25">
      <c r="A41" s="820" t="s">
        <v>61</v>
      </c>
      <c r="B41" s="820" t="s">
        <v>21</v>
      </c>
      <c r="C41" s="766">
        <v>15</v>
      </c>
      <c r="D41" s="766">
        <v>3</v>
      </c>
      <c r="E41" s="216" t="s">
        <v>198</v>
      </c>
      <c r="F41" s="766" t="s">
        <v>198</v>
      </c>
      <c r="G41" s="216" t="s">
        <v>198</v>
      </c>
      <c r="H41" s="216" t="s">
        <v>198</v>
      </c>
      <c r="I41" s="216" t="s">
        <v>198</v>
      </c>
      <c r="J41" s="766" t="s">
        <v>198</v>
      </c>
      <c r="K41" s="216" t="s">
        <v>198</v>
      </c>
      <c r="L41" s="216" t="s">
        <v>198</v>
      </c>
      <c r="M41" s="766" t="s">
        <v>198</v>
      </c>
      <c r="N41" s="216" t="s">
        <v>198</v>
      </c>
      <c r="O41" s="216" t="s">
        <v>198</v>
      </c>
      <c r="P41" s="216" t="s">
        <v>198</v>
      </c>
      <c r="Q41" s="216" t="s">
        <v>198</v>
      </c>
      <c r="R41" s="199">
        <f t="shared" si="0"/>
        <v>18</v>
      </c>
      <c r="S41" s="199"/>
    </row>
    <row r="42" spans="1:19" s="214" customFormat="1" ht="9.9499999999999993" customHeight="1" x14ac:dyDescent="0.25">
      <c r="A42" s="820" t="s">
        <v>61</v>
      </c>
      <c r="B42" s="820" t="s">
        <v>22</v>
      </c>
      <c r="C42" s="766">
        <v>4</v>
      </c>
      <c r="D42" s="766">
        <v>1</v>
      </c>
      <c r="E42" s="216" t="s">
        <v>198</v>
      </c>
      <c r="F42" s="766" t="s">
        <v>198</v>
      </c>
      <c r="G42" s="216" t="s">
        <v>198</v>
      </c>
      <c r="H42" s="216" t="s">
        <v>198</v>
      </c>
      <c r="I42" s="216" t="s">
        <v>198</v>
      </c>
      <c r="J42" s="766" t="s">
        <v>198</v>
      </c>
      <c r="K42" s="216" t="s">
        <v>198</v>
      </c>
      <c r="L42" s="216" t="s">
        <v>198</v>
      </c>
      <c r="M42" s="766" t="s">
        <v>198</v>
      </c>
      <c r="N42" s="216" t="s">
        <v>198</v>
      </c>
      <c r="O42" s="216" t="s">
        <v>198</v>
      </c>
      <c r="P42" s="216" t="s">
        <v>198</v>
      </c>
      <c r="Q42" s="216" t="s">
        <v>198</v>
      </c>
      <c r="R42" s="199">
        <f t="shared" si="0"/>
        <v>5</v>
      </c>
      <c r="S42" s="199"/>
    </row>
    <row r="43" spans="1:19" s="214" customFormat="1" ht="9.9499999999999993" customHeight="1" x14ac:dyDescent="0.25">
      <c r="A43" s="820" t="s">
        <v>138</v>
      </c>
      <c r="B43" s="820" t="s">
        <v>21</v>
      </c>
      <c r="C43" s="766">
        <v>167</v>
      </c>
      <c r="D43" s="766">
        <v>3</v>
      </c>
      <c r="E43" s="216" t="s">
        <v>198</v>
      </c>
      <c r="F43" s="766" t="s">
        <v>198</v>
      </c>
      <c r="G43" s="216" t="s">
        <v>198</v>
      </c>
      <c r="H43" s="216" t="s">
        <v>198</v>
      </c>
      <c r="I43" s="216" t="s">
        <v>198</v>
      </c>
      <c r="J43" s="766" t="s">
        <v>198</v>
      </c>
      <c r="K43" s="216" t="s">
        <v>198</v>
      </c>
      <c r="L43" s="216" t="s">
        <v>198</v>
      </c>
      <c r="M43" s="766" t="s">
        <v>198</v>
      </c>
      <c r="N43" s="216" t="s">
        <v>198</v>
      </c>
      <c r="O43" s="216" t="s">
        <v>198</v>
      </c>
      <c r="P43" s="216" t="s">
        <v>198</v>
      </c>
      <c r="Q43" s="216" t="s">
        <v>198</v>
      </c>
      <c r="R43" s="199">
        <f t="shared" si="0"/>
        <v>170</v>
      </c>
      <c r="S43" s="199"/>
    </row>
    <row r="44" spans="1:19" s="214" customFormat="1" ht="9.9499999999999993" customHeight="1" x14ac:dyDescent="0.25">
      <c r="A44" s="821" t="s">
        <v>138</v>
      </c>
      <c r="B44" s="821" t="s">
        <v>22</v>
      </c>
      <c r="C44" s="770">
        <v>68</v>
      </c>
      <c r="D44" s="770">
        <v>1</v>
      </c>
      <c r="E44" s="225" t="s">
        <v>198</v>
      </c>
      <c r="F44" s="770" t="s">
        <v>198</v>
      </c>
      <c r="G44" s="225" t="s">
        <v>198</v>
      </c>
      <c r="H44" s="225" t="s">
        <v>198</v>
      </c>
      <c r="I44" s="225" t="s">
        <v>198</v>
      </c>
      <c r="J44" s="770" t="s">
        <v>198</v>
      </c>
      <c r="K44" s="225" t="s">
        <v>198</v>
      </c>
      <c r="L44" s="225" t="s">
        <v>198</v>
      </c>
      <c r="M44" s="770" t="s">
        <v>198</v>
      </c>
      <c r="N44" s="225" t="s">
        <v>198</v>
      </c>
      <c r="O44" s="225" t="s">
        <v>198</v>
      </c>
      <c r="P44" s="225" t="s">
        <v>198</v>
      </c>
      <c r="Q44" s="225" t="s">
        <v>198</v>
      </c>
      <c r="R44" s="227">
        <f t="shared" si="0"/>
        <v>69</v>
      </c>
      <c r="S44" s="199"/>
    </row>
    <row r="45" spans="1:19" s="214" customFormat="1" ht="9.9499999999999993" customHeight="1" x14ac:dyDescent="0.25">
      <c r="A45" s="820"/>
      <c r="B45" s="820"/>
      <c r="C45" s="766"/>
      <c r="D45" s="766"/>
      <c r="E45" s="216"/>
      <c r="F45" s="766"/>
      <c r="G45" s="216"/>
      <c r="H45" s="216"/>
      <c r="I45" s="216"/>
      <c r="J45" s="766"/>
      <c r="K45" s="216"/>
      <c r="L45" s="216"/>
      <c r="M45" s="766"/>
      <c r="N45" s="216"/>
      <c r="O45" s="216"/>
      <c r="P45" s="216"/>
      <c r="Q45" s="216"/>
      <c r="R45" s="199"/>
      <c r="S45" s="199"/>
    </row>
    <row r="46" spans="1:19" s="214" customFormat="1" ht="9.9499999999999993" customHeight="1" x14ac:dyDescent="0.25">
      <c r="A46" s="820" t="s">
        <v>155</v>
      </c>
      <c r="B46" s="820" t="s">
        <v>21</v>
      </c>
      <c r="C46" s="766">
        <v>48</v>
      </c>
      <c r="D46" s="766">
        <v>531</v>
      </c>
      <c r="E46" s="216" t="s">
        <v>198</v>
      </c>
      <c r="F46" s="766" t="s">
        <v>198</v>
      </c>
      <c r="G46" s="216" t="s">
        <v>198</v>
      </c>
      <c r="H46" s="216" t="s">
        <v>198</v>
      </c>
      <c r="I46" s="216" t="s">
        <v>198</v>
      </c>
      <c r="J46" s="766" t="s">
        <v>198</v>
      </c>
      <c r="K46" s="216" t="s">
        <v>198</v>
      </c>
      <c r="L46" s="216" t="s">
        <v>198</v>
      </c>
      <c r="M46" s="766" t="s">
        <v>198</v>
      </c>
      <c r="N46" s="216" t="s">
        <v>198</v>
      </c>
      <c r="O46" s="216" t="s">
        <v>198</v>
      </c>
      <c r="P46" s="216" t="s">
        <v>198</v>
      </c>
      <c r="Q46" s="216" t="s">
        <v>198</v>
      </c>
      <c r="R46" s="199">
        <f t="shared" si="0"/>
        <v>579</v>
      </c>
      <c r="S46" s="199"/>
    </row>
    <row r="47" spans="1:19" s="214" customFormat="1" ht="9.9499999999999993" customHeight="1" x14ac:dyDescent="0.25">
      <c r="A47" s="820" t="s">
        <v>155</v>
      </c>
      <c r="B47" s="820" t="s">
        <v>22</v>
      </c>
      <c r="C47" s="766">
        <v>12</v>
      </c>
      <c r="D47" s="766">
        <v>291</v>
      </c>
      <c r="E47" s="216" t="s">
        <v>198</v>
      </c>
      <c r="F47" s="766" t="s">
        <v>198</v>
      </c>
      <c r="G47" s="216" t="s">
        <v>198</v>
      </c>
      <c r="H47" s="216" t="s">
        <v>198</v>
      </c>
      <c r="I47" s="216" t="s">
        <v>198</v>
      </c>
      <c r="J47" s="766" t="s">
        <v>198</v>
      </c>
      <c r="K47" s="216" t="s">
        <v>198</v>
      </c>
      <c r="L47" s="216" t="s">
        <v>198</v>
      </c>
      <c r="M47" s="766" t="s">
        <v>198</v>
      </c>
      <c r="N47" s="216" t="s">
        <v>198</v>
      </c>
      <c r="O47" s="216" t="s">
        <v>198</v>
      </c>
      <c r="P47" s="216" t="s">
        <v>198</v>
      </c>
      <c r="Q47" s="216" t="s">
        <v>198</v>
      </c>
      <c r="R47" s="199">
        <f t="shared" si="0"/>
        <v>303</v>
      </c>
      <c r="S47" s="199"/>
    </row>
    <row r="48" spans="1:19" s="214" customFormat="1" ht="9.9499999999999993" customHeight="1" x14ac:dyDescent="0.25">
      <c r="A48" s="820" t="s">
        <v>141</v>
      </c>
      <c r="B48" s="820" t="s">
        <v>21</v>
      </c>
      <c r="C48" s="766">
        <v>1</v>
      </c>
      <c r="D48" s="766">
        <v>235</v>
      </c>
      <c r="E48" s="216" t="s">
        <v>198</v>
      </c>
      <c r="F48" s="766" t="s">
        <v>198</v>
      </c>
      <c r="G48" s="216" t="s">
        <v>198</v>
      </c>
      <c r="H48" s="216" t="s">
        <v>198</v>
      </c>
      <c r="I48" s="216" t="s">
        <v>198</v>
      </c>
      <c r="J48" s="766" t="s">
        <v>198</v>
      </c>
      <c r="K48" s="216" t="s">
        <v>198</v>
      </c>
      <c r="L48" s="216" t="s">
        <v>198</v>
      </c>
      <c r="M48" s="766" t="s">
        <v>198</v>
      </c>
      <c r="N48" s="216" t="s">
        <v>198</v>
      </c>
      <c r="O48" s="216" t="s">
        <v>198</v>
      </c>
      <c r="P48" s="216" t="s">
        <v>198</v>
      </c>
      <c r="Q48" s="216" t="s">
        <v>198</v>
      </c>
      <c r="R48" s="199">
        <f t="shared" si="0"/>
        <v>236</v>
      </c>
      <c r="S48" s="199"/>
    </row>
    <row r="49" spans="1:19" s="214" customFormat="1" ht="9.9499999999999993" customHeight="1" x14ac:dyDescent="0.25">
      <c r="A49" s="821" t="s">
        <v>141</v>
      </c>
      <c r="B49" s="821" t="s">
        <v>22</v>
      </c>
      <c r="C49" s="770" t="s">
        <v>198</v>
      </c>
      <c r="D49" s="770">
        <v>125</v>
      </c>
      <c r="E49" s="225" t="s">
        <v>198</v>
      </c>
      <c r="F49" s="770" t="s">
        <v>198</v>
      </c>
      <c r="G49" s="225" t="s">
        <v>198</v>
      </c>
      <c r="H49" s="225" t="s">
        <v>198</v>
      </c>
      <c r="I49" s="225" t="s">
        <v>198</v>
      </c>
      <c r="J49" s="770" t="s">
        <v>198</v>
      </c>
      <c r="K49" s="225" t="s">
        <v>198</v>
      </c>
      <c r="L49" s="225" t="s">
        <v>198</v>
      </c>
      <c r="M49" s="770" t="s">
        <v>198</v>
      </c>
      <c r="N49" s="225" t="s">
        <v>198</v>
      </c>
      <c r="O49" s="225" t="s">
        <v>198</v>
      </c>
      <c r="P49" s="225" t="s">
        <v>198</v>
      </c>
      <c r="Q49" s="225" t="s">
        <v>198</v>
      </c>
      <c r="R49" s="227">
        <f t="shared" si="0"/>
        <v>125</v>
      </c>
      <c r="S49" s="199"/>
    </row>
    <row r="50" spans="1:19" s="214" customFormat="1" ht="9.9499999999999993" customHeight="1" x14ac:dyDescent="0.25">
      <c r="A50" s="820"/>
      <c r="B50" s="820"/>
      <c r="C50" s="766"/>
      <c r="D50" s="766"/>
      <c r="E50" s="216"/>
      <c r="F50" s="766"/>
      <c r="G50" s="216"/>
      <c r="H50" s="216"/>
      <c r="I50" s="216"/>
      <c r="J50" s="766"/>
      <c r="K50" s="216"/>
      <c r="L50" s="216"/>
      <c r="M50" s="766"/>
      <c r="N50" s="216"/>
      <c r="O50" s="216"/>
      <c r="P50" s="216"/>
      <c r="Q50" s="216"/>
      <c r="R50" s="199"/>
      <c r="S50" s="199"/>
    </row>
    <row r="51" spans="1:19" s="214" customFormat="1" ht="9.9499999999999993" customHeight="1" x14ac:dyDescent="0.25">
      <c r="A51" s="820" t="s">
        <v>142</v>
      </c>
      <c r="B51" s="820" t="s">
        <v>21</v>
      </c>
      <c r="C51" s="766" t="s">
        <v>198</v>
      </c>
      <c r="D51" s="766">
        <v>3</v>
      </c>
      <c r="E51" s="216" t="s">
        <v>198</v>
      </c>
      <c r="F51" s="766" t="s">
        <v>198</v>
      </c>
      <c r="G51" s="216" t="s">
        <v>198</v>
      </c>
      <c r="H51" s="216" t="s">
        <v>198</v>
      </c>
      <c r="I51" s="216" t="s">
        <v>198</v>
      </c>
      <c r="J51" s="766" t="s">
        <v>198</v>
      </c>
      <c r="K51" s="216" t="s">
        <v>198</v>
      </c>
      <c r="L51" s="216" t="s">
        <v>198</v>
      </c>
      <c r="M51" s="766" t="s">
        <v>198</v>
      </c>
      <c r="N51" s="216" t="s">
        <v>198</v>
      </c>
      <c r="O51" s="216" t="s">
        <v>198</v>
      </c>
      <c r="P51" s="216" t="s">
        <v>198</v>
      </c>
      <c r="Q51" s="216" t="s">
        <v>198</v>
      </c>
      <c r="R51" s="199">
        <f t="shared" si="0"/>
        <v>3</v>
      </c>
      <c r="S51" s="199"/>
    </row>
    <row r="52" spans="1:19" s="214" customFormat="1" ht="9.9499999999999993" customHeight="1" x14ac:dyDescent="0.25">
      <c r="A52" s="821" t="s">
        <v>142</v>
      </c>
      <c r="B52" s="821" t="s">
        <v>22</v>
      </c>
      <c r="C52" s="770" t="s">
        <v>198</v>
      </c>
      <c r="D52" s="770">
        <v>1</v>
      </c>
      <c r="E52" s="225" t="s">
        <v>198</v>
      </c>
      <c r="F52" s="770" t="s">
        <v>198</v>
      </c>
      <c r="G52" s="225" t="s">
        <v>198</v>
      </c>
      <c r="H52" s="225" t="s">
        <v>198</v>
      </c>
      <c r="I52" s="225" t="s">
        <v>198</v>
      </c>
      <c r="J52" s="770" t="s">
        <v>198</v>
      </c>
      <c r="K52" s="225" t="s">
        <v>198</v>
      </c>
      <c r="L52" s="225" t="s">
        <v>198</v>
      </c>
      <c r="M52" s="770" t="s">
        <v>198</v>
      </c>
      <c r="N52" s="225" t="s">
        <v>198</v>
      </c>
      <c r="O52" s="225" t="s">
        <v>198</v>
      </c>
      <c r="P52" s="225" t="s">
        <v>198</v>
      </c>
      <c r="Q52" s="225" t="s">
        <v>198</v>
      </c>
      <c r="R52" s="227">
        <f t="shared" si="0"/>
        <v>1</v>
      </c>
      <c r="S52" s="199"/>
    </row>
    <row r="53" spans="1:19" s="214" customFormat="1" ht="9.9499999999999993" customHeight="1" x14ac:dyDescent="0.25"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01" customFormat="1" ht="9.9499999999999993" customHeight="1" x14ac:dyDescent="0.25">
      <c r="A54" s="197" t="s">
        <v>30</v>
      </c>
      <c r="B54" s="208" t="s">
        <v>21</v>
      </c>
      <c r="C54" s="73">
        <v>13</v>
      </c>
      <c r="D54" s="73">
        <v>0</v>
      </c>
      <c r="E54" s="73">
        <v>0</v>
      </c>
      <c r="F54" s="73">
        <v>0</v>
      </c>
      <c r="G54" s="73">
        <v>0</v>
      </c>
      <c r="H54" s="73">
        <v>0</v>
      </c>
      <c r="I54" s="73">
        <v>0</v>
      </c>
      <c r="J54" s="73">
        <v>0</v>
      </c>
      <c r="K54" s="73">
        <v>0</v>
      </c>
      <c r="L54" s="73">
        <v>0</v>
      </c>
      <c r="M54" s="73">
        <v>5</v>
      </c>
      <c r="N54" s="73">
        <v>0</v>
      </c>
      <c r="O54" s="73">
        <v>0</v>
      </c>
      <c r="P54" s="73">
        <v>0</v>
      </c>
      <c r="Q54" s="73">
        <v>0</v>
      </c>
      <c r="R54" s="73">
        <v>18</v>
      </c>
      <c r="S54" s="213"/>
    </row>
    <row r="55" spans="1:19" s="201" customFormat="1" ht="9.9499999999999993" customHeight="1" x14ac:dyDescent="0.25">
      <c r="A55" s="197"/>
      <c r="B55" s="208" t="s">
        <v>22</v>
      </c>
      <c r="C55" s="73">
        <v>13</v>
      </c>
      <c r="D55" s="73">
        <v>0</v>
      </c>
      <c r="E55" s="73">
        <v>0</v>
      </c>
      <c r="F55" s="73">
        <v>0</v>
      </c>
      <c r="G55" s="73">
        <v>0</v>
      </c>
      <c r="H55" s="73">
        <v>0</v>
      </c>
      <c r="I55" s="73">
        <v>0</v>
      </c>
      <c r="J55" s="73">
        <v>0</v>
      </c>
      <c r="K55" s="73">
        <v>0</v>
      </c>
      <c r="L55" s="73">
        <v>0</v>
      </c>
      <c r="M55" s="73">
        <v>6</v>
      </c>
      <c r="N55" s="73">
        <v>0</v>
      </c>
      <c r="O55" s="73">
        <v>0</v>
      </c>
      <c r="P55" s="73">
        <v>0</v>
      </c>
      <c r="Q55" s="73">
        <v>0</v>
      </c>
      <c r="R55" s="73">
        <v>19</v>
      </c>
      <c r="S55" s="213"/>
    </row>
    <row r="56" spans="1:19" s="201" customFormat="1" ht="9.9499999999999993" customHeight="1" x14ac:dyDescent="0.25">
      <c r="A56" s="197" t="s">
        <v>31</v>
      </c>
      <c r="B56" s="208" t="s">
        <v>21</v>
      </c>
      <c r="C56" s="74">
        <v>1</v>
      </c>
      <c r="D56" s="74">
        <v>2274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74">
        <v>51375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74">
        <v>0</v>
      </c>
      <c r="R56" s="74">
        <v>53650</v>
      </c>
      <c r="S56" s="213"/>
    </row>
    <row r="57" spans="1:19" s="201" customFormat="1" ht="9.9499999999999993" customHeight="1" x14ac:dyDescent="0.25">
      <c r="A57" s="197"/>
      <c r="B57" s="208" t="s">
        <v>22</v>
      </c>
      <c r="C57" s="74">
        <v>0</v>
      </c>
      <c r="D57" s="74">
        <v>1208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74">
        <v>10999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12207</v>
      </c>
      <c r="S57" s="213"/>
    </row>
    <row r="58" spans="1:19" s="201" customFormat="1" ht="9.9499999999999993" customHeight="1" x14ac:dyDescent="0.25">
      <c r="A58" s="197" t="s">
        <v>32</v>
      </c>
      <c r="B58" s="208" t="s">
        <v>21</v>
      </c>
      <c r="C58" s="74">
        <v>245</v>
      </c>
      <c r="D58" s="74">
        <v>197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74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74">
        <v>0</v>
      </c>
      <c r="R58" s="74">
        <v>442</v>
      </c>
      <c r="S58" s="213"/>
    </row>
    <row r="59" spans="1:19" s="201" customFormat="1" ht="9.9499999999999993" customHeight="1" x14ac:dyDescent="0.25">
      <c r="A59" s="197"/>
      <c r="B59" s="208" t="s">
        <v>22</v>
      </c>
      <c r="C59" s="74">
        <v>117</v>
      </c>
      <c r="D59" s="74">
        <v>147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74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74">
        <v>0</v>
      </c>
      <c r="R59" s="74">
        <v>264</v>
      </c>
      <c r="S59" s="213"/>
    </row>
    <row r="60" spans="1:19" s="201" customFormat="1" ht="9.9499999999999993" customHeight="1" x14ac:dyDescent="0.25">
      <c r="A60" s="197" t="s">
        <v>33</v>
      </c>
      <c r="B60" s="208" t="s">
        <v>21</v>
      </c>
      <c r="C60" s="73">
        <v>49</v>
      </c>
      <c r="D60" s="73">
        <v>766</v>
      </c>
      <c r="E60" s="73">
        <v>0</v>
      </c>
      <c r="F60" s="73">
        <v>0</v>
      </c>
      <c r="G60" s="73">
        <v>0</v>
      </c>
      <c r="H60" s="73">
        <v>0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815</v>
      </c>
      <c r="S60" s="213"/>
    </row>
    <row r="61" spans="1:19" s="201" customFormat="1" ht="9.9499999999999993" customHeight="1" x14ac:dyDescent="0.25">
      <c r="A61" s="197"/>
      <c r="B61" s="208" t="s">
        <v>22</v>
      </c>
      <c r="C61" s="73">
        <v>12</v>
      </c>
      <c r="D61" s="73">
        <v>416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428</v>
      </c>
      <c r="S61" s="213"/>
    </row>
    <row r="62" spans="1:19" s="201" customFormat="1" ht="9.9499999999999993" customHeight="1" x14ac:dyDescent="0.25">
      <c r="A62" s="197" t="s">
        <v>34</v>
      </c>
      <c r="B62" s="208" t="s">
        <v>21</v>
      </c>
      <c r="C62" s="73">
        <v>0</v>
      </c>
      <c r="D62" s="73">
        <v>3</v>
      </c>
      <c r="E62" s="73">
        <v>0</v>
      </c>
      <c r="F62" s="73">
        <v>0</v>
      </c>
      <c r="G62" s="73">
        <v>0</v>
      </c>
      <c r="H62" s="73">
        <v>0</v>
      </c>
      <c r="I62" s="73">
        <v>0</v>
      </c>
      <c r="J62" s="73">
        <v>0</v>
      </c>
      <c r="K62" s="73">
        <v>0</v>
      </c>
      <c r="L62" s="73">
        <v>0</v>
      </c>
      <c r="M62" s="73">
        <v>0</v>
      </c>
      <c r="N62" s="73">
        <v>0</v>
      </c>
      <c r="O62" s="73">
        <v>0</v>
      </c>
      <c r="P62" s="73">
        <v>0</v>
      </c>
      <c r="Q62" s="73">
        <v>0</v>
      </c>
      <c r="R62" s="73">
        <v>3</v>
      </c>
      <c r="S62" s="213"/>
    </row>
    <row r="63" spans="1:19" s="201" customFormat="1" ht="9.9499999999999993" customHeight="1" x14ac:dyDescent="0.25">
      <c r="A63" s="197"/>
      <c r="B63" s="208" t="s">
        <v>22</v>
      </c>
      <c r="C63" s="73">
        <v>0</v>
      </c>
      <c r="D63" s="73">
        <v>1</v>
      </c>
      <c r="E63" s="73">
        <v>0</v>
      </c>
      <c r="F63" s="73">
        <v>0</v>
      </c>
      <c r="G63" s="73">
        <v>0</v>
      </c>
      <c r="H63" s="73">
        <v>0</v>
      </c>
      <c r="I63" s="73">
        <v>0</v>
      </c>
      <c r="J63" s="73">
        <v>0</v>
      </c>
      <c r="K63" s="73">
        <v>0</v>
      </c>
      <c r="L63" s="73">
        <v>0</v>
      </c>
      <c r="M63" s="73">
        <v>0</v>
      </c>
      <c r="N63" s="73">
        <v>0</v>
      </c>
      <c r="O63" s="73">
        <v>0</v>
      </c>
      <c r="P63" s="73">
        <v>0</v>
      </c>
      <c r="Q63" s="73">
        <v>0</v>
      </c>
      <c r="R63" s="73">
        <v>1</v>
      </c>
      <c r="S63" s="213"/>
    </row>
    <row r="64" spans="1:19" s="201" customFormat="1" ht="9.9499999999999993" customHeight="1" x14ac:dyDescent="0.25">
      <c r="A64" s="189" t="s">
        <v>35</v>
      </c>
      <c r="B64" s="209" t="s">
        <v>21</v>
      </c>
      <c r="C64" s="190">
        <v>308</v>
      </c>
      <c r="D64" s="190">
        <v>3240</v>
      </c>
      <c r="E64" s="190">
        <v>0</v>
      </c>
      <c r="F64" s="190">
        <v>0</v>
      </c>
      <c r="G64" s="190">
        <v>0</v>
      </c>
      <c r="H64" s="190">
        <v>0</v>
      </c>
      <c r="I64" s="190">
        <v>0</v>
      </c>
      <c r="J64" s="190">
        <v>51375</v>
      </c>
      <c r="K64" s="190">
        <v>0</v>
      </c>
      <c r="L64" s="190">
        <v>0</v>
      </c>
      <c r="M64" s="190">
        <v>5</v>
      </c>
      <c r="N64" s="190">
        <v>0</v>
      </c>
      <c r="O64" s="190">
        <v>0</v>
      </c>
      <c r="P64" s="190">
        <v>0</v>
      </c>
      <c r="Q64" s="190">
        <v>0</v>
      </c>
      <c r="R64" s="190">
        <v>54928</v>
      </c>
      <c r="S64" s="199"/>
    </row>
    <row r="65" spans="1:18" s="199" customFormat="1" ht="9.9499999999999993" customHeight="1" x14ac:dyDescent="0.25">
      <c r="A65" s="191"/>
      <c r="B65" s="210" t="s">
        <v>22</v>
      </c>
      <c r="C65" s="192">
        <v>142</v>
      </c>
      <c r="D65" s="192">
        <v>1772</v>
      </c>
      <c r="E65" s="192">
        <v>0</v>
      </c>
      <c r="F65" s="192">
        <v>0</v>
      </c>
      <c r="G65" s="192">
        <v>0</v>
      </c>
      <c r="H65" s="192">
        <v>0</v>
      </c>
      <c r="I65" s="192">
        <v>0</v>
      </c>
      <c r="J65" s="192">
        <v>10999</v>
      </c>
      <c r="K65" s="192">
        <v>0</v>
      </c>
      <c r="L65" s="192">
        <v>0</v>
      </c>
      <c r="M65" s="192">
        <v>6</v>
      </c>
      <c r="N65" s="192">
        <v>0</v>
      </c>
      <c r="O65" s="192">
        <v>0</v>
      </c>
      <c r="P65" s="192">
        <v>0</v>
      </c>
      <c r="Q65" s="192">
        <v>0</v>
      </c>
      <c r="R65" s="192">
        <v>12919</v>
      </c>
    </row>
    <row r="66" spans="1:18" s="199" customFormat="1" ht="12.75" customHeight="1" x14ac:dyDescent="0.25">
      <c r="A66" s="182"/>
      <c r="B66" s="183"/>
      <c r="C66" s="188"/>
      <c r="D66" s="188"/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</row>
    <row r="67" spans="1:18" s="199" customFormat="1" ht="11.25" x14ac:dyDescent="0.25">
      <c r="A67" s="182"/>
      <c r="C67" s="212" t="s">
        <v>36</v>
      </c>
      <c r="D67" s="212"/>
      <c r="E67" s="198"/>
      <c r="G67" s="212" t="s">
        <v>37</v>
      </c>
      <c r="H67" s="212"/>
      <c r="I67" s="198"/>
      <c r="K67" s="212" t="s">
        <v>38</v>
      </c>
      <c r="L67" s="198"/>
      <c r="M67" s="212" t="s">
        <v>39</v>
      </c>
      <c r="N67" s="198"/>
      <c r="O67" s="198"/>
      <c r="P67" s="195" t="s">
        <v>40</v>
      </c>
      <c r="Q67" s="198"/>
      <c r="R67" s="188"/>
    </row>
    <row r="68" spans="1:18" s="199" customFormat="1" ht="11.25" x14ac:dyDescent="0.25">
      <c r="A68" s="182"/>
      <c r="C68" s="212" t="s">
        <v>41</v>
      </c>
      <c r="D68" s="212"/>
      <c r="E68" s="198"/>
      <c r="G68" s="212" t="s">
        <v>42</v>
      </c>
      <c r="H68" s="212"/>
      <c r="I68" s="198"/>
      <c r="K68" s="212" t="s">
        <v>43</v>
      </c>
      <c r="L68" s="198"/>
      <c r="M68" s="212" t="s">
        <v>44</v>
      </c>
      <c r="N68" s="198"/>
      <c r="O68" s="198"/>
      <c r="P68" s="212" t="s">
        <v>45</v>
      </c>
      <c r="Q68" s="198"/>
      <c r="R68" s="188"/>
    </row>
    <row r="69" spans="1:18" s="199" customFormat="1" ht="11.25" x14ac:dyDescent="0.25">
      <c r="A69" s="182"/>
      <c r="C69" s="212" t="s">
        <v>46</v>
      </c>
      <c r="D69" s="212"/>
      <c r="E69" s="198"/>
      <c r="G69" s="212" t="s">
        <v>47</v>
      </c>
      <c r="H69" s="212"/>
      <c r="I69" s="198"/>
      <c r="K69" s="195" t="s">
        <v>48</v>
      </c>
      <c r="L69" s="198"/>
      <c r="M69" s="195" t="s">
        <v>49</v>
      </c>
      <c r="N69" s="198"/>
      <c r="O69" s="198"/>
      <c r="P69" s="195" t="s">
        <v>50</v>
      </c>
      <c r="Q69" s="198"/>
      <c r="R69" s="18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workbookViewId="0">
      <selection activeCell="A2" sqref="A2:R2"/>
    </sheetView>
  </sheetViews>
  <sheetFormatPr baseColWidth="10" defaultRowHeight="15" x14ac:dyDescent="0.25"/>
  <cols>
    <col min="1" max="1" width="18.7109375" bestFit="1" customWidth="1"/>
    <col min="2" max="2" width="2.28515625" style="205" bestFit="1" customWidth="1"/>
    <col min="3" max="18" width="6.7109375" customWidth="1"/>
  </cols>
  <sheetData>
    <row r="1" spans="1:19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" customFormat="1" ht="12.75" customHeight="1" x14ac:dyDescent="0.25">
      <c r="A4" s="804" t="s">
        <v>156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" customFormat="1" ht="12.75" customHeight="1" x14ac:dyDescent="0.25">
      <c r="B5" s="18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18" t="s">
        <v>3</v>
      </c>
      <c r="B6" s="19"/>
      <c r="C6" s="20" t="s">
        <v>4</v>
      </c>
      <c r="D6" s="20" t="s">
        <v>5</v>
      </c>
      <c r="E6" s="186" t="s">
        <v>6</v>
      </c>
      <c r="F6" s="186" t="s">
        <v>7</v>
      </c>
      <c r="G6" s="186" t="s">
        <v>8</v>
      </c>
      <c r="H6" s="186" t="s">
        <v>9</v>
      </c>
      <c r="I6" s="186" t="s">
        <v>10</v>
      </c>
      <c r="J6" s="186" t="s">
        <v>11</v>
      </c>
      <c r="K6" s="186" t="s">
        <v>12</v>
      </c>
      <c r="L6" s="186" t="s">
        <v>13</v>
      </c>
      <c r="M6" s="186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9" s="199" customFormat="1" ht="9.9499999999999993" customHeight="1" x14ac:dyDescent="0.25">
      <c r="A7" s="272" t="s">
        <v>137</v>
      </c>
      <c r="B7" s="271" t="s">
        <v>21</v>
      </c>
      <c r="C7" s="273">
        <v>3</v>
      </c>
      <c r="D7" s="216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216" t="s">
        <v>198</v>
      </c>
      <c r="K7" s="216" t="s">
        <v>198</v>
      </c>
      <c r="L7" s="216" t="s">
        <v>198</v>
      </c>
      <c r="M7" s="216" t="s">
        <v>198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3</v>
      </c>
    </row>
    <row r="8" spans="1:19" s="199" customFormat="1" ht="9.9499999999999993" customHeight="1" x14ac:dyDescent="0.25">
      <c r="A8" s="272" t="s">
        <v>137</v>
      </c>
      <c r="B8" s="271" t="s">
        <v>22</v>
      </c>
      <c r="C8" s="273">
        <v>1</v>
      </c>
      <c r="D8" s="216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16" t="s">
        <v>198</v>
      </c>
      <c r="J8" s="216" t="s">
        <v>198</v>
      </c>
      <c r="K8" s="216" t="s">
        <v>198</v>
      </c>
      <c r="L8" s="216" t="s">
        <v>198</v>
      </c>
      <c r="M8" s="216" t="s">
        <v>198</v>
      </c>
      <c r="N8" s="216" t="s">
        <v>198</v>
      </c>
      <c r="O8" s="216" t="s">
        <v>198</v>
      </c>
      <c r="P8" s="216" t="s">
        <v>198</v>
      </c>
      <c r="Q8" s="216" t="s">
        <v>198</v>
      </c>
      <c r="R8" s="199">
        <f t="shared" ref="R8:R12" si="0">SUM(C8:Q8)</f>
        <v>1</v>
      </c>
    </row>
    <row r="9" spans="1:19" s="199" customFormat="1" ht="9.9499999999999993" customHeight="1" x14ac:dyDescent="0.25">
      <c r="A9" s="272" t="s">
        <v>61</v>
      </c>
      <c r="B9" s="271" t="s">
        <v>21</v>
      </c>
      <c r="C9" s="273">
        <v>5</v>
      </c>
      <c r="D9" s="216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16" t="s">
        <v>198</v>
      </c>
      <c r="J9" s="216" t="s">
        <v>198</v>
      </c>
      <c r="K9" s="216" t="s">
        <v>198</v>
      </c>
      <c r="L9" s="216" t="s">
        <v>198</v>
      </c>
      <c r="M9" s="216" t="s">
        <v>198</v>
      </c>
      <c r="N9" s="216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5</v>
      </c>
    </row>
    <row r="10" spans="1:19" s="199" customFormat="1" ht="9.9499999999999993" customHeight="1" x14ac:dyDescent="0.25">
      <c r="A10" s="272" t="s">
        <v>61</v>
      </c>
      <c r="B10" s="271" t="s">
        <v>22</v>
      </c>
      <c r="C10" s="273">
        <v>1</v>
      </c>
      <c r="D10" s="216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216" t="s">
        <v>198</v>
      </c>
      <c r="K10" s="216" t="s">
        <v>198</v>
      </c>
      <c r="L10" s="216" t="s">
        <v>198</v>
      </c>
      <c r="M10" s="216" t="s">
        <v>198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1</v>
      </c>
    </row>
    <row r="11" spans="1:19" s="199" customFormat="1" ht="9.9499999999999993" customHeight="1" x14ac:dyDescent="0.25">
      <c r="A11" s="272" t="s">
        <v>138</v>
      </c>
      <c r="B11" s="271" t="s">
        <v>21</v>
      </c>
      <c r="C11" s="273">
        <v>167</v>
      </c>
      <c r="D11" s="216" t="s">
        <v>198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216" t="s">
        <v>198</v>
      </c>
      <c r="K11" s="216" t="s">
        <v>198</v>
      </c>
      <c r="L11" s="216" t="s">
        <v>198</v>
      </c>
      <c r="M11" s="216" t="s">
        <v>198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167</v>
      </c>
    </row>
    <row r="12" spans="1:19" s="199" customFormat="1" ht="9.9499999999999993" customHeight="1" x14ac:dyDescent="0.25">
      <c r="A12" s="274" t="s">
        <v>138</v>
      </c>
      <c r="B12" s="275" t="s">
        <v>22</v>
      </c>
      <c r="C12" s="276">
        <v>68</v>
      </c>
      <c r="D12" s="225" t="s">
        <v>198</v>
      </c>
      <c r="E12" s="225" t="s">
        <v>198</v>
      </c>
      <c r="F12" s="225" t="s">
        <v>198</v>
      </c>
      <c r="G12" s="225" t="s">
        <v>198</v>
      </c>
      <c r="H12" s="225" t="s">
        <v>198</v>
      </c>
      <c r="I12" s="225" t="s">
        <v>198</v>
      </c>
      <c r="J12" s="225" t="s">
        <v>198</v>
      </c>
      <c r="K12" s="225" t="s">
        <v>198</v>
      </c>
      <c r="L12" s="225" t="s">
        <v>198</v>
      </c>
      <c r="M12" s="225" t="s">
        <v>198</v>
      </c>
      <c r="N12" s="225" t="s">
        <v>198</v>
      </c>
      <c r="O12" s="225" t="s">
        <v>198</v>
      </c>
      <c r="P12" s="225" t="s">
        <v>198</v>
      </c>
      <c r="Q12" s="225" t="s">
        <v>198</v>
      </c>
      <c r="R12" s="227">
        <f t="shared" si="0"/>
        <v>68</v>
      </c>
    </row>
    <row r="13" spans="1:19" s="199" customFormat="1" ht="9.9499999999999993" customHeight="1" x14ac:dyDescent="0.25">
      <c r="B13" s="218"/>
    </row>
    <row r="14" spans="1:19" s="201" customFormat="1" ht="9.9499999999999993" customHeight="1" x14ac:dyDescent="0.25">
      <c r="A14" s="197" t="s">
        <v>30</v>
      </c>
      <c r="B14" s="208" t="s">
        <v>21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200">
        <v>0</v>
      </c>
      <c r="S14" s="199"/>
    </row>
    <row r="15" spans="1:19" s="201" customFormat="1" ht="9.9499999999999993" customHeight="1" x14ac:dyDescent="0.25">
      <c r="A15" s="197"/>
      <c r="B15" s="208" t="s">
        <v>22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0">
        <v>0</v>
      </c>
      <c r="K15" s="200">
        <v>0</v>
      </c>
      <c r="L15" s="200">
        <v>0</v>
      </c>
      <c r="M15" s="200">
        <v>0</v>
      </c>
      <c r="N15" s="200">
        <v>0</v>
      </c>
      <c r="O15" s="200">
        <v>0</v>
      </c>
      <c r="P15" s="200">
        <v>0</v>
      </c>
      <c r="Q15" s="200">
        <v>0</v>
      </c>
      <c r="R15" s="200">
        <v>0</v>
      </c>
      <c r="S15" s="199"/>
    </row>
    <row r="16" spans="1:19" s="201" customFormat="1" ht="9.9499999999999993" customHeight="1" x14ac:dyDescent="0.25">
      <c r="A16" s="197" t="s">
        <v>31</v>
      </c>
      <c r="B16" s="208" t="s">
        <v>21</v>
      </c>
      <c r="C16" s="200">
        <v>0</v>
      </c>
      <c r="D16" s="200">
        <v>0</v>
      </c>
      <c r="E16" s="200">
        <v>0</v>
      </c>
      <c r="F16" s="200">
        <v>0</v>
      </c>
      <c r="G16" s="200">
        <v>0</v>
      </c>
      <c r="H16" s="200">
        <v>0</v>
      </c>
      <c r="I16" s="200">
        <v>0</v>
      </c>
      <c r="J16" s="200">
        <v>0</v>
      </c>
      <c r="K16" s="200">
        <v>0</v>
      </c>
      <c r="L16" s="200">
        <v>0</v>
      </c>
      <c r="M16" s="200">
        <v>0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</row>
    <row r="17" spans="1:18" s="201" customFormat="1" ht="9.9499999999999993" customHeight="1" x14ac:dyDescent="0.25">
      <c r="A17" s="197"/>
      <c r="B17" s="208" t="s">
        <v>22</v>
      </c>
      <c r="C17" s="200">
        <v>0</v>
      </c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>
        <v>0</v>
      </c>
      <c r="J17" s="200">
        <v>0</v>
      </c>
      <c r="K17" s="200">
        <v>0</v>
      </c>
      <c r="L17" s="200">
        <v>0</v>
      </c>
      <c r="M17" s="200">
        <v>0</v>
      </c>
      <c r="N17" s="200">
        <v>0</v>
      </c>
      <c r="O17" s="200">
        <v>0</v>
      </c>
      <c r="P17" s="200">
        <v>0</v>
      </c>
      <c r="Q17" s="200">
        <v>0</v>
      </c>
      <c r="R17" s="200">
        <v>0</v>
      </c>
    </row>
    <row r="18" spans="1:18" s="201" customFormat="1" ht="9.9499999999999993" customHeight="1" x14ac:dyDescent="0.25">
      <c r="A18" s="197" t="s">
        <v>32</v>
      </c>
      <c r="B18" s="208" t="s">
        <v>21</v>
      </c>
      <c r="C18" s="75">
        <v>175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0</v>
      </c>
      <c r="Q18" s="75">
        <v>0</v>
      </c>
      <c r="R18" s="75">
        <v>175</v>
      </c>
    </row>
    <row r="19" spans="1:18" s="201" customFormat="1" ht="9.9499999999999993" customHeight="1" x14ac:dyDescent="0.25">
      <c r="A19" s="197"/>
      <c r="B19" s="208" t="s">
        <v>22</v>
      </c>
      <c r="C19" s="75">
        <v>70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75">
        <v>0</v>
      </c>
      <c r="Q19" s="75">
        <v>0</v>
      </c>
      <c r="R19" s="75">
        <v>70</v>
      </c>
    </row>
    <row r="20" spans="1:18" s="201" customFormat="1" ht="9.9499999999999993" customHeight="1" x14ac:dyDescent="0.25">
      <c r="A20" s="197" t="s">
        <v>33</v>
      </c>
      <c r="B20" s="208" t="s">
        <v>21</v>
      </c>
      <c r="C20" s="200">
        <v>0</v>
      </c>
      <c r="D20" s="200">
        <v>0</v>
      </c>
      <c r="E20" s="200">
        <v>0</v>
      </c>
      <c r="F20" s="200">
        <v>0</v>
      </c>
      <c r="G20" s="200">
        <v>0</v>
      </c>
      <c r="H20" s="200">
        <v>0</v>
      </c>
      <c r="I20" s="200">
        <v>0</v>
      </c>
      <c r="J20" s="200">
        <v>0</v>
      </c>
      <c r="K20" s="200">
        <v>0</v>
      </c>
      <c r="L20" s="200">
        <v>0</v>
      </c>
      <c r="M20" s="200">
        <v>0</v>
      </c>
      <c r="N20" s="200">
        <v>0</v>
      </c>
      <c r="O20" s="200">
        <v>0</v>
      </c>
      <c r="P20" s="200">
        <v>0</v>
      </c>
      <c r="Q20" s="200">
        <v>0</v>
      </c>
      <c r="R20" s="200">
        <v>0</v>
      </c>
    </row>
    <row r="21" spans="1:18" s="201" customFormat="1" ht="9.9499999999999993" customHeight="1" x14ac:dyDescent="0.25">
      <c r="A21" s="197"/>
      <c r="B21" s="208" t="s">
        <v>22</v>
      </c>
      <c r="C21" s="200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0">
        <v>0</v>
      </c>
      <c r="O21" s="200">
        <v>0</v>
      </c>
      <c r="P21" s="200">
        <v>0</v>
      </c>
      <c r="Q21" s="200">
        <v>0</v>
      </c>
      <c r="R21" s="200">
        <v>0</v>
      </c>
    </row>
    <row r="22" spans="1:18" s="201" customFormat="1" ht="9.9499999999999993" customHeight="1" x14ac:dyDescent="0.25">
      <c r="A22" s="197" t="s">
        <v>34</v>
      </c>
      <c r="B22" s="208" t="s">
        <v>21</v>
      </c>
      <c r="C22" s="200">
        <v>0</v>
      </c>
      <c r="D22" s="200">
        <v>0</v>
      </c>
      <c r="E22" s="200">
        <v>0</v>
      </c>
      <c r="F22" s="200">
        <v>0</v>
      </c>
      <c r="G22" s="200">
        <v>0</v>
      </c>
      <c r="H22" s="200">
        <v>0</v>
      </c>
      <c r="I22" s="200">
        <v>0</v>
      </c>
      <c r="J22" s="200">
        <v>0</v>
      </c>
      <c r="K22" s="200">
        <v>0</v>
      </c>
      <c r="L22" s="200">
        <v>0</v>
      </c>
      <c r="M22" s="200">
        <v>0</v>
      </c>
      <c r="N22" s="200">
        <v>0</v>
      </c>
      <c r="O22" s="200">
        <v>0</v>
      </c>
      <c r="P22" s="200">
        <v>0</v>
      </c>
      <c r="Q22" s="200">
        <v>0</v>
      </c>
      <c r="R22" s="200">
        <v>0</v>
      </c>
    </row>
    <row r="23" spans="1:18" s="201" customFormat="1" ht="9.9499999999999993" customHeight="1" x14ac:dyDescent="0.25">
      <c r="A23" s="197"/>
      <c r="B23" s="208" t="s">
        <v>22</v>
      </c>
      <c r="C23" s="200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</v>
      </c>
      <c r="J23" s="200">
        <v>0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0">
        <v>0</v>
      </c>
      <c r="R23" s="200">
        <v>0</v>
      </c>
    </row>
    <row r="24" spans="1:18" s="201" customFormat="1" ht="9.9499999999999993" customHeight="1" x14ac:dyDescent="0.25">
      <c r="A24" s="189" t="s">
        <v>35</v>
      </c>
      <c r="B24" s="209" t="s">
        <v>21</v>
      </c>
      <c r="C24" s="190">
        <v>175</v>
      </c>
      <c r="D24" s="190">
        <v>0</v>
      </c>
      <c r="E24" s="190">
        <v>0</v>
      </c>
      <c r="F24" s="190">
        <v>0</v>
      </c>
      <c r="G24" s="190">
        <v>0</v>
      </c>
      <c r="H24" s="190">
        <v>0</v>
      </c>
      <c r="I24" s="190">
        <v>0</v>
      </c>
      <c r="J24" s="190">
        <v>0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  <c r="R24" s="190">
        <v>175</v>
      </c>
    </row>
    <row r="25" spans="1:18" s="199" customFormat="1" ht="9.9499999999999993" customHeight="1" x14ac:dyDescent="0.25">
      <c r="A25" s="191"/>
      <c r="B25" s="210" t="s">
        <v>22</v>
      </c>
      <c r="C25" s="192">
        <v>70</v>
      </c>
      <c r="D25" s="192">
        <v>0</v>
      </c>
      <c r="E25" s="192">
        <v>0</v>
      </c>
      <c r="F25" s="192">
        <v>0</v>
      </c>
      <c r="G25" s="192">
        <v>0</v>
      </c>
      <c r="H25" s="192">
        <v>0</v>
      </c>
      <c r="I25" s="192">
        <v>0</v>
      </c>
      <c r="J25" s="192">
        <v>0</v>
      </c>
      <c r="K25" s="192">
        <v>0</v>
      </c>
      <c r="L25" s="192">
        <v>0</v>
      </c>
      <c r="M25" s="192">
        <v>0</v>
      </c>
      <c r="N25" s="192">
        <v>0</v>
      </c>
      <c r="O25" s="192">
        <v>0</v>
      </c>
      <c r="P25" s="192">
        <v>0</v>
      </c>
      <c r="Q25" s="192">
        <v>0</v>
      </c>
      <c r="R25" s="192">
        <v>70</v>
      </c>
    </row>
    <row r="26" spans="1:18" s="199" customFormat="1" ht="12.75" customHeight="1" x14ac:dyDescent="0.25">
      <c r="A26" s="182"/>
      <c r="B26" s="183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</row>
    <row r="27" spans="1:18" s="199" customFormat="1" ht="12.75" customHeight="1" x14ac:dyDescent="0.25">
      <c r="A27" s="182"/>
      <c r="C27" s="193" t="s">
        <v>36</v>
      </c>
      <c r="D27" s="193"/>
      <c r="E27" s="182"/>
      <c r="F27" s="193" t="s">
        <v>37</v>
      </c>
      <c r="G27" s="193"/>
      <c r="H27" s="193"/>
      <c r="I27" s="182"/>
      <c r="J27" s="193" t="s">
        <v>38</v>
      </c>
      <c r="K27" s="182"/>
      <c r="L27" s="184"/>
      <c r="M27" s="193" t="s">
        <v>39</v>
      </c>
      <c r="N27" s="182"/>
      <c r="O27" s="182"/>
      <c r="P27" s="195" t="s">
        <v>40</v>
      </c>
      <c r="Q27" s="184"/>
      <c r="R27" s="184"/>
    </row>
    <row r="28" spans="1:18" s="199" customFormat="1" ht="12.75" customHeight="1" x14ac:dyDescent="0.25">
      <c r="A28" s="182"/>
      <c r="C28" s="193" t="s">
        <v>41</v>
      </c>
      <c r="D28" s="193"/>
      <c r="E28" s="182"/>
      <c r="F28" s="193" t="s">
        <v>42</v>
      </c>
      <c r="G28" s="193"/>
      <c r="H28" s="193"/>
      <c r="I28" s="182"/>
      <c r="J28" s="193" t="s">
        <v>43</v>
      </c>
      <c r="K28" s="182"/>
      <c r="L28" s="184"/>
      <c r="M28" s="193" t="s">
        <v>44</v>
      </c>
      <c r="N28" s="182"/>
      <c r="O28" s="182"/>
      <c r="P28" s="193" t="s">
        <v>45</v>
      </c>
      <c r="Q28" s="184"/>
      <c r="R28" s="184"/>
    </row>
    <row r="29" spans="1:18" s="199" customFormat="1" ht="12.75" customHeight="1" x14ac:dyDescent="0.25">
      <c r="A29" s="182"/>
      <c r="C29" s="193" t="s">
        <v>46</v>
      </c>
      <c r="D29" s="193"/>
      <c r="E29" s="182"/>
      <c r="F29" s="193" t="s">
        <v>47</v>
      </c>
      <c r="G29" s="193"/>
      <c r="H29" s="193"/>
      <c r="I29" s="182"/>
      <c r="J29" s="195" t="s">
        <v>48</v>
      </c>
      <c r="K29" s="182"/>
      <c r="L29" s="184"/>
      <c r="M29" s="195" t="s">
        <v>49</v>
      </c>
      <c r="N29" s="182"/>
      <c r="O29" s="182"/>
      <c r="P29" s="195" t="s">
        <v>50</v>
      </c>
      <c r="Q29" s="184"/>
      <c r="R29" s="184"/>
    </row>
    <row r="30" spans="1:18" s="199" customFormat="1" ht="9.9499999999999993" customHeight="1" x14ac:dyDescent="0.25">
      <c r="B30" s="218"/>
    </row>
    <row r="31" spans="1:18" s="199" customFormat="1" ht="9.9499999999999993" customHeight="1" x14ac:dyDescent="0.25">
      <c r="B31" s="218"/>
    </row>
    <row r="32" spans="1:18" s="199" customFormat="1" ht="9.9499999999999993" customHeight="1" x14ac:dyDescent="0.25">
      <c r="B32" s="218"/>
    </row>
    <row r="33" spans="2:2" s="199" customFormat="1" ht="9.9499999999999993" customHeight="1" x14ac:dyDescent="0.25">
      <c r="B33" s="218"/>
    </row>
    <row r="34" spans="2:2" s="199" customFormat="1" ht="9.9499999999999993" customHeight="1" x14ac:dyDescent="0.25">
      <c r="B34" s="218"/>
    </row>
    <row r="35" spans="2:2" s="199" customFormat="1" ht="9.9499999999999993" customHeight="1" x14ac:dyDescent="0.25">
      <c r="B35" s="218"/>
    </row>
    <row r="36" spans="2:2" s="199" customFormat="1" ht="9.9499999999999993" customHeight="1" x14ac:dyDescent="0.25">
      <c r="B36" s="218"/>
    </row>
    <row r="37" spans="2:2" s="199" customFormat="1" ht="9.9499999999999993" customHeight="1" x14ac:dyDescent="0.25">
      <c r="B37" s="218"/>
    </row>
    <row r="38" spans="2:2" s="199" customFormat="1" ht="9.9499999999999993" customHeight="1" x14ac:dyDescent="0.25">
      <c r="B38" s="218"/>
    </row>
    <row r="39" spans="2:2" s="199" customFormat="1" ht="9.9499999999999993" customHeight="1" x14ac:dyDescent="0.25">
      <c r="B39" s="218"/>
    </row>
    <row r="40" spans="2:2" s="199" customFormat="1" ht="9.9499999999999993" customHeight="1" x14ac:dyDescent="0.25">
      <c r="B40" s="218"/>
    </row>
    <row r="41" spans="2:2" s="199" customFormat="1" ht="9.9499999999999993" customHeight="1" x14ac:dyDescent="0.25">
      <c r="B41" s="218"/>
    </row>
    <row r="42" spans="2:2" s="199" customFormat="1" ht="9.9499999999999993" customHeight="1" x14ac:dyDescent="0.25">
      <c r="B42" s="21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4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2.28515625" bestFit="1" customWidth="1"/>
    <col min="3" max="18" width="6.7109375" style="207" customWidth="1"/>
    <col min="19" max="20" width="11.42578125" style="207"/>
  </cols>
  <sheetData>
    <row r="1" spans="1:20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  <c r="T1" s="198"/>
    </row>
    <row r="2" spans="1:20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  <c r="T2" s="198"/>
    </row>
    <row r="3" spans="1:20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  <c r="T3" s="198"/>
    </row>
    <row r="4" spans="1:20" s="182" customFormat="1" ht="12.75" customHeight="1" x14ac:dyDescent="0.25">
      <c r="A4" s="804" t="s">
        <v>157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  <c r="T4" s="198"/>
    </row>
    <row r="5" spans="1:20" s="182" customFormat="1" ht="12.75" customHeigh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270"/>
      <c r="O5" s="270"/>
      <c r="P5" s="270"/>
      <c r="Q5" s="188"/>
      <c r="R5" s="188"/>
      <c r="S5" s="198"/>
      <c r="T5" s="198"/>
    </row>
    <row r="6" spans="1:20" s="187" customFormat="1" ht="11.25" customHeight="1" x14ac:dyDescent="0.25">
      <c r="A6" s="21" t="s">
        <v>3</v>
      </c>
      <c r="B6" s="22"/>
      <c r="C6" s="253" t="s">
        <v>4</v>
      </c>
      <c r="D6" s="253" t="s">
        <v>5</v>
      </c>
      <c r="E6" s="253" t="s">
        <v>6</v>
      </c>
      <c r="F6" s="253" t="s">
        <v>7</v>
      </c>
      <c r="G6" s="253" t="s">
        <v>8</v>
      </c>
      <c r="H6" s="253" t="s">
        <v>9</v>
      </c>
      <c r="I6" s="253" t="s">
        <v>10</v>
      </c>
      <c r="J6" s="253" t="s">
        <v>11</v>
      </c>
      <c r="K6" s="253" t="s">
        <v>12</v>
      </c>
      <c r="L6" s="253" t="s">
        <v>13</v>
      </c>
      <c r="M6" s="253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  <c r="T6" s="213"/>
    </row>
    <row r="7" spans="1:20" s="214" customFormat="1" ht="9" x14ac:dyDescent="0.25">
      <c r="A7" s="771" t="s">
        <v>77</v>
      </c>
      <c r="B7" s="771" t="s">
        <v>21</v>
      </c>
      <c r="C7" s="773">
        <v>13</v>
      </c>
      <c r="D7" s="773" t="s">
        <v>198</v>
      </c>
      <c r="E7" s="216" t="s">
        <v>198</v>
      </c>
      <c r="F7" s="773" t="s">
        <v>198</v>
      </c>
      <c r="G7" s="216" t="s">
        <v>198</v>
      </c>
      <c r="H7" s="216" t="s">
        <v>198</v>
      </c>
      <c r="I7" s="216" t="s">
        <v>198</v>
      </c>
      <c r="J7" s="773" t="s">
        <v>198</v>
      </c>
      <c r="K7" s="216" t="s">
        <v>198</v>
      </c>
      <c r="L7" s="216" t="s">
        <v>198</v>
      </c>
      <c r="M7" s="773" t="s">
        <v>198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13</v>
      </c>
      <c r="S7" s="199"/>
      <c r="T7" s="199"/>
    </row>
    <row r="8" spans="1:20" s="214" customFormat="1" ht="9" x14ac:dyDescent="0.25">
      <c r="A8" s="771" t="s">
        <v>77</v>
      </c>
      <c r="B8" s="771" t="s">
        <v>22</v>
      </c>
      <c r="C8" s="773">
        <v>13</v>
      </c>
      <c r="D8" s="773" t="s">
        <v>198</v>
      </c>
      <c r="E8" s="216" t="s">
        <v>198</v>
      </c>
      <c r="F8" s="773" t="s">
        <v>198</v>
      </c>
      <c r="G8" s="216" t="s">
        <v>198</v>
      </c>
      <c r="H8" s="216" t="s">
        <v>198</v>
      </c>
      <c r="I8" s="216" t="s">
        <v>198</v>
      </c>
      <c r="J8" s="773" t="s">
        <v>198</v>
      </c>
      <c r="K8" s="216" t="s">
        <v>198</v>
      </c>
      <c r="L8" s="216" t="s">
        <v>198</v>
      </c>
      <c r="M8" s="773" t="s">
        <v>198</v>
      </c>
      <c r="N8" s="216" t="s">
        <v>198</v>
      </c>
      <c r="O8" s="216" t="s">
        <v>198</v>
      </c>
      <c r="P8" s="216" t="s">
        <v>198</v>
      </c>
      <c r="Q8" s="216" t="s">
        <v>198</v>
      </c>
      <c r="R8" s="199">
        <f t="shared" ref="R8:R50" si="0">SUM(C8:Q8)</f>
        <v>13</v>
      </c>
      <c r="S8" s="199"/>
      <c r="T8" s="199"/>
    </row>
    <row r="9" spans="1:20" s="214" customFormat="1" ht="9" x14ac:dyDescent="0.25">
      <c r="A9" s="771" t="s">
        <v>54</v>
      </c>
      <c r="B9" s="771" t="s">
        <v>21</v>
      </c>
      <c r="C9" s="773" t="s">
        <v>198</v>
      </c>
      <c r="D9" s="773" t="s">
        <v>198</v>
      </c>
      <c r="E9" s="216" t="s">
        <v>198</v>
      </c>
      <c r="F9" s="773" t="s">
        <v>198</v>
      </c>
      <c r="G9" s="216" t="s">
        <v>198</v>
      </c>
      <c r="H9" s="216" t="s">
        <v>198</v>
      </c>
      <c r="I9" s="216" t="s">
        <v>198</v>
      </c>
      <c r="J9" s="773" t="s">
        <v>198</v>
      </c>
      <c r="K9" s="216" t="s">
        <v>198</v>
      </c>
      <c r="L9" s="216" t="s">
        <v>198</v>
      </c>
      <c r="M9" s="773">
        <v>5</v>
      </c>
      <c r="N9" s="216" t="s">
        <v>198</v>
      </c>
      <c r="O9" s="216" t="s">
        <v>198</v>
      </c>
      <c r="P9" s="216" t="s">
        <v>198</v>
      </c>
      <c r="Q9" s="216" t="s">
        <v>198</v>
      </c>
      <c r="R9" s="199">
        <f t="shared" si="0"/>
        <v>5</v>
      </c>
      <c r="S9" s="199"/>
      <c r="T9" s="199"/>
    </row>
    <row r="10" spans="1:20" s="214" customFormat="1" ht="9" x14ac:dyDescent="0.25">
      <c r="A10" s="774" t="s">
        <v>54</v>
      </c>
      <c r="B10" s="774" t="s">
        <v>22</v>
      </c>
      <c r="C10" s="775" t="s">
        <v>198</v>
      </c>
      <c r="D10" s="775" t="s">
        <v>198</v>
      </c>
      <c r="E10" s="225" t="s">
        <v>198</v>
      </c>
      <c r="F10" s="775" t="s">
        <v>198</v>
      </c>
      <c r="G10" s="225" t="s">
        <v>198</v>
      </c>
      <c r="H10" s="225" t="s">
        <v>198</v>
      </c>
      <c r="I10" s="225" t="s">
        <v>198</v>
      </c>
      <c r="J10" s="775" t="s">
        <v>198</v>
      </c>
      <c r="K10" s="225" t="s">
        <v>198</v>
      </c>
      <c r="L10" s="225" t="s">
        <v>198</v>
      </c>
      <c r="M10" s="775">
        <v>6</v>
      </c>
      <c r="N10" s="225" t="s">
        <v>198</v>
      </c>
      <c r="O10" s="225" t="s">
        <v>198</v>
      </c>
      <c r="P10" s="225" t="s">
        <v>198</v>
      </c>
      <c r="Q10" s="225" t="s">
        <v>198</v>
      </c>
      <c r="R10" s="227">
        <f t="shared" si="0"/>
        <v>6</v>
      </c>
      <c r="S10" s="199"/>
      <c r="T10" s="199"/>
    </row>
    <row r="11" spans="1:20" s="214" customFormat="1" ht="9" x14ac:dyDescent="0.25">
      <c r="A11" s="771"/>
      <c r="B11" s="771"/>
      <c r="C11" s="773"/>
      <c r="D11" s="773"/>
      <c r="E11" s="216"/>
      <c r="F11" s="773"/>
      <c r="G11" s="216"/>
      <c r="H11" s="216"/>
      <c r="I11" s="216"/>
      <c r="J11" s="773"/>
      <c r="K11" s="216"/>
      <c r="L11" s="216"/>
      <c r="M11" s="773"/>
      <c r="N11" s="216"/>
      <c r="O11" s="216"/>
      <c r="P11" s="216"/>
      <c r="Q11" s="216"/>
      <c r="R11" s="199"/>
      <c r="S11" s="199"/>
      <c r="T11" s="199"/>
    </row>
    <row r="12" spans="1:20" s="214" customFormat="1" ht="9" x14ac:dyDescent="0.25">
      <c r="A12" s="771" t="s">
        <v>23</v>
      </c>
      <c r="B12" s="771" t="s">
        <v>21</v>
      </c>
      <c r="C12" s="773" t="s">
        <v>198</v>
      </c>
      <c r="D12" s="773" t="s">
        <v>198</v>
      </c>
      <c r="E12" s="216" t="s">
        <v>198</v>
      </c>
      <c r="F12" s="773" t="s">
        <v>198</v>
      </c>
      <c r="G12" s="216" t="s">
        <v>198</v>
      </c>
      <c r="H12" s="216" t="s">
        <v>198</v>
      </c>
      <c r="I12" s="216" t="s">
        <v>198</v>
      </c>
      <c r="J12" s="773">
        <v>4496</v>
      </c>
      <c r="K12" s="216" t="s">
        <v>198</v>
      </c>
      <c r="L12" s="216" t="s">
        <v>198</v>
      </c>
      <c r="M12" s="773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4496</v>
      </c>
      <c r="S12" s="199"/>
      <c r="T12" s="199"/>
    </row>
    <row r="13" spans="1:20" s="214" customFormat="1" ht="9" x14ac:dyDescent="0.25">
      <c r="A13" s="771" t="s">
        <v>23</v>
      </c>
      <c r="B13" s="771" t="s">
        <v>22</v>
      </c>
      <c r="C13" s="773" t="s">
        <v>198</v>
      </c>
      <c r="D13" s="773" t="s">
        <v>198</v>
      </c>
      <c r="E13" s="216" t="s">
        <v>198</v>
      </c>
      <c r="F13" s="773" t="s">
        <v>198</v>
      </c>
      <c r="G13" s="216" t="s">
        <v>198</v>
      </c>
      <c r="H13" s="216" t="s">
        <v>198</v>
      </c>
      <c r="I13" s="216" t="s">
        <v>198</v>
      </c>
      <c r="J13" s="773">
        <v>943</v>
      </c>
      <c r="K13" s="216" t="s">
        <v>198</v>
      </c>
      <c r="L13" s="216" t="s">
        <v>198</v>
      </c>
      <c r="M13" s="773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943</v>
      </c>
      <c r="S13" s="199"/>
      <c r="T13" s="199"/>
    </row>
    <row r="14" spans="1:20" s="214" customFormat="1" ht="9" x14ac:dyDescent="0.25">
      <c r="A14" s="771" t="s">
        <v>57</v>
      </c>
      <c r="B14" s="771" t="s">
        <v>21</v>
      </c>
      <c r="C14" s="773" t="s">
        <v>198</v>
      </c>
      <c r="D14" s="773" t="s">
        <v>198</v>
      </c>
      <c r="E14" s="216" t="s">
        <v>198</v>
      </c>
      <c r="F14" s="773" t="s">
        <v>198</v>
      </c>
      <c r="G14" s="216" t="s">
        <v>198</v>
      </c>
      <c r="H14" s="216" t="s">
        <v>198</v>
      </c>
      <c r="I14" s="216" t="s">
        <v>198</v>
      </c>
      <c r="J14" s="773">
        <v>34</v>
      </c>
      <c r="K14" s="216" t="s">
        <v>198</v>
      </c>
      <c r="L14" s="216" t="s">
        <v>198</v>
      </c>
      <c r="M14" s="773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34</v>
      </c>
      <c r="S14" s="199"/>
      <c r="T14" s="199"/>
    </row>
    <row r="15" spans="1:20" s="214" customFormat="1" ht="9" x14ac:dyDescent="0.25">
      <c r="A15" s="771" t="s">
        <v>57</v>
      </c>
      <c r="B15" s="771" t="s">
        <v>22</v>
      </c>
      <c r="C15" s="773" t="s">
        <v>198</v>
      </c>
      <c r="D15" s="773" t="s">
        <v>198</v>
      </c>
      <c r="E15" s="216" t="s">
        <v>198</v>
      </c>
      <c r="F15" s="773" t="s">
        <v>198</v>
      </c>
      <c r="G15" s="216" t="s">
        <v>198</v>
      </c>
      <c r="H15" s="216" t="s">
        <v>198</v>
      </c>
      <c r="I15" s="216" t="s">
        <v>198</v>
      </c>
      <c r="J15" s="773">
        <v>11</v>
      </c>
      <c r="K15" s="216" t="s">
        <v>198</v>
      </c>
      <c r="L15" s="216" t="s">
        <v>198</v>
      </c>
      <c r="M15" s="773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11</v>
      </c>
      <c r="S15" s="199"/>
      <c r="T15" s="199"/>
    </row>
    <row r="16" spans="1:20" s="214" customFormat="1" ht="9" x14ac:dyDescent="0.25">
      <c r="A16" s="771" t="s">
        <v>58</v>
      </c>
      <c r="B16" s="771" t="s">
        <v>21</v>
      </c>
      <c r="C16" s="773" t="s">
        <v>198</v>
      </c>
      <c r="D16" s="773">
        <v>4</v>
      </c>
      <c r="E16" s="216" t="s">
        <v>198</v>
      </c>
      <c r="F16" s="773" t="s">
        <v>198</v>
      </c>
      <c r="G16" s="216" t="s">
        <v>198</v>
      </c>
      <c r="H16" s="216" t="s">
        <v>198</v>
      </c>
      <c r="I16" s="216" t="s">
        <v>198</v>
      </c>
      <c r="J16" s="773" t="s">
        <v>198</v>
      </c>
      <c r="K16" s="216" t="s">
        <v>198</v>
      </c>
      <c r="L16" s="216" t="s">
        <v>198</v>
      </c>
      <c r="M16" s="773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4</v>
      </c>
      <c r="S16" s="199"/>
      <c r="T16" s="199"/>
    </row>
    <row r="17" spans="1:20" s="214" customFormat="1" ht="9" x14ac:dyDescent="0.25">
      <c r="A17" s="771" t="s">
        <v>58</v>
      </c>
      <c r="B17" s="771" t="s">
        <v>22</v>
      </c>
      <c r="C17" s="773" t="s">
        <v>198</v>
      </c>
      <c r="D17" s="773">
        <v>3</v>
      </c>
      <c r="E17" s="216" t="s">
        <v>198</v>
      </c>
      <c r="F17" s="773" t="s">
        <v>198</v>
      </c>
      <c r="G17" s="216" t="s">
        <v>198</v>
      </c>
      <c r="H17" s="216" t="s">
        <v>198</v>
      </c>
      <c r="I17" s="216" t="s">
        <v>198</v>
      </c>
      <c r="J17" s="773" t="s">
        <v>198</v>
      </c>
      <c r="K17" s="216" t="s">
        <v>198</v>
      </c>
      <c r="L17" s="216" t="s">
        <v>198</v>
      </c>
      <c r="M17" s="773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3</v>
      </c>
      <c r="S17" s="199"/>
      <c r="T17" s="199"/>
    </row>
    <row r="18" spans="1:20" s="214" customFormat="1" ht="9" x14ac:dyDescent="0.25">
      <c r="A18" s="771" t="s">
        <v>25</v>
      </c>
      <c r="B18" s="771" t="s">
        <v>21</v>
      </c>
      <c r="C18" s="773" t="s">
        <v>198</v>
      </c>
      <c r="D18" s="773" t="s">
        <v>198</v>
      </c>
      <c r="E18" s="216" t="s">
        <v>198</v>
      </c>
      <c r="F18" s="773" t="s">
        <v>198</v>
      </c>
      <c r="G18" s="216" t="s">
        <v>198</v>
      </c>
      <c r="H18" s="216" t="s">
        <v>198</v>
      </c>
      <c r="I18" s="216" t="s">
        <v>198</v>
      </c>
      <c r="J18" s="773">
        <v>609</v>
      </c>
      <c r="K18" s="216" t="s">
        <v>198</v>
      </c>
      <c r="L18" s="216" t="s">
        <v>198</v>
      </c>
      <c r="M18" s="773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609</v>
      </c>
      <c r="S18" s="199"/>
      <c r="T18" s="199"/>
    </row>
    <row r="19" spans="1:20" s="214" customFormat="1" ht="9" x14ac:dyDescent="0.25">
      <c r="A19" s="771" t="s">
        <v>25</v>
      </c>
      <c r="B19" s="771" t="s">
        <v>22</v>
      </c>
      <c r="C19" s="773" t="s">
        <v>198</v>
      </c>
      <c r="D19" s="773" t="s">
        <v>198</v>
      </c>
      <c r="E19" s="216" t="s">
        <v>198</v>
      </c>
      <c r="F19" s="773" t="s">
        <v>198</v>
      </c>
      <c r="G19" s="216" t="s">
        <v>198</v>
      </c>
      <c r="H19" s="216" t="s">
        <v>198</v>
      </c>
      <c r="I19" s="216" t="s">
        <v>198</v>
      </c>
      <c r="J19" s="773">
        <v>153</v>
      </c>
      <c r="K19" s="216" t="s">
        <v>198</v>
      </c>
      <c r="L19" s="216" t="s">
        <v>198</v>
      </c>
      <c r="M19" s="773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153</v>
      </c>
      <c r="S19" s="199"/>
      <c r="T19" s="199"/>
    </row>
    <row r="20" spans="1:20" s="214" customFormat="1" ht="9" x14ac:dyDescent="0.25">
      <c r="A20" s="771" t="s">
        <v>97</v>
      </c>
      <c r="B20" s="771" t="s">
        <v>21</v>
      </c>
      <c r="C20" s="773" t="s">
        <v>198</v>
      </c>
      <c r="D20" s="773" t="s">
        <v>198</v>
      </c>
      <c r="E20" s="216" t="s">
        <v>198</v>
      </c>
      <c r="F20" s="773" t="s">
        <v>198</v>
      </c>
      <c r="G20" s="216" t="s">
        <v>198</v>
      </c>
      <c r="H20" s="216" t="s">
        <v>198</v>
      </c>
      <c r="I20" s="216" t="s">
        <v>198</v>
      </c>
      <c r="J20" s="773">
        <v>1</v>
      </c>
      <c r="K20" s="216" t="s">
        <v>198</v>
      </c>
      <c r="L20" s="216" t="s">
        <v>198</v>
      </c>
      <c r="M20" s="773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1</v>
      </c>
      <c r="S20" s="199"/>
      <c r="T20" s="199"/>
    </row>
    <row r="21" spans="1:20" s="214" customFormat="1" ht="9" x14ac:dyDescent="0.25">
      <c r="A21" s="771" t="s">
        <v>97</v>
      </c>
      <c r="B21" s="771" t="s">
        <v>22</v>
      </c>
      <c r="C21" s="773" t="s">
        <v>198</v>
      </c>
      <c r="D21" s="773" t="s">
        <v>198</v>
      </c>
      <c r="E21" s="216" t="s">
        <v>198</v>
      </c>
      <c r="F21" s="773" t="s">
        <v>198</v>
      </c>
      <c r="G21" s="216" t="s">
        <v>198</v>
      </c>
      <c r="H21" s="216" t="s">
        <v>198</v>
      </c>
      <c r="I21" s="216" t="s">
        <v>198</v>
      </c>
      <c r="J21" s="773" t="s">
        <v>198</v>
      </c>
      <c r="K21" s="216" t="s">
        <v>198</v>
      </c>
      <c r="L21" s="216" t="s">
        <v>198</v>
      </c>
      <c r="M21" s="773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0</v>
      </c>
      <c r="S21" s="199"/>
      <c r="T21" s="199"/>
    </row>
    <row r="22" spans="1:20" s="214" customFormat="1" ht="9" x14ac:dyDescent="0.25">
      <c r="A22" s="771" t="s">
        <v>99</v>
      </c>
      <c r="B22" s="771" t="s">
        <v>21</v>
      </c>
      <c r="C22" s="773" t="s">
        <v>198</v>
      </c>
      <c r="D22" s="773">
        <v>4</v>
      </c>
      <c r="E22" s="216" t="s">
        <v>198</v>
      </c>
      <c r="F22" s="773" t="s">
        <v>198</v>
      </c>
      <c r="G22" s="216" t="s">
        <v>198</v>
      </c>
      <c r="H22" s="216" t="s">
        <v>198</v>
      </c>
      <c r="I22" s="216" t="s">
        <v>198</v>
      </c>
      <c r="J22" s="773" t="s">
        <v>198</v>
      </c>
      <c r="K22" s="216" t="s">
        <v>198</v>
      </c>
      <c r="L22" s="216" t="s">
        <v>198</v>
      </c>
      <c r="M22" s="773" t="s">
        <v>198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4</v>
      </c>
      <c r="S22" s="199"/>
      <c r="T22" s="199"/>
    </row>
    <row r="23" spans="1:20" s="214" customFormat="1" ht="9" x14ac:dyDescent="0.25">
      <c r="A23" s="771" t="s">
        <v>99</v>
      </c>
      <c r="B23" s="771" t="s">
        <v>22</v>
      </c>
      <c r="C23" s="773" t="s">
        <v>198</v>
      </c>
      <c r="D23" s="773">
        <v>3</v>
      </c>
      <c r="E23" s="216" t="s">
        <v>198</v>
      </c>
      <c r="F23" s="773" t="s">
        <v>198</v>
      </c>
      <c r="G23" s="216" t="s">
        <v>198</v>
      </c>
      <c r="H23" s="216" t="s">
        <v>198</v>
      </c>
      <c r="I23" s="216" t="s">
        <v>198</v>
      </c>
      <c r="J23" s="773" t="s">
        <v>198</v>
      </c>
      <c r="K23" s="216" t="s">
        <v>198</v>
      </c>
      <c r="L23" s="216" t="s">
        <v>198</v>
      </c>
      <c r="M23" s="773" t="s">
        <v>198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3</v>
      </c>
      <c r="S23" s="199"/>
      <c r="T23" s="199"/>
    </row>
    <row r="24" spans="1:20" s="214" customFormat="1" ht="9" x14ac:dyDescent="0.25">
      <c r="A24" s="771" t="s">
        <v>26</v>
      </c>
      <c r="B24" s="771" t="s">
        <v>21</v>
      </c>
      <c r="C24" s="773" t="s">
        <v>198</v>
      </c>
      <c r="D24" s="773" t="s">
        <v>198</v>
      </c>
      <c r="E24" s="216" t="s">
        <v>198</v>
      </c>
      <c r="F24" s="773" t="s">
        <v>198</v>
      </c>
      <c r="G24" s="216" t="s">
        <v>198</v>
      </c>
      <c r="H24" s="216" t="s">
        <v>198</v>
      </c>
      <c r="I24" s="216" t="s">
        <v>198</v>
      </c>
      <c r="J24" s="773">
        <v>159</v>
      </c>
      <c r="K24" s="216" t="s">
        <v>198</v>
      </c>
      <c r="L24" s="216" t="s">
        <v>198</v>
      </c>
      <c r="M24" s="773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159</v>
      </c>
      <c r="S24" s="199"/>
      <c r="T24" s="199"/>
    </row>
    <row r="25" spans="1:20" s="214" customFormat="1" ht="9" x14ac:dyDescent="0.25">
      <c r="A25" s="771" t="s">
        <v>26</v>
      </c>
      <c r="B25" s="771" t="s">
        <v>22</v>
      </c>
      <c r="C25" s="773" t="s">
        <v>198</v>
      </c>
      <c r="D25" s="773" t="s">
        <v>198</v>
      </c>
      <c r="E25" s="216" t="s">
        <v>198</v>
      </c>
      <c r="F25" s="773" t="s">
        <v>198</v>
      </c>
      <c r="G25" s="216" t="s">
        <v>198</v>
      </c>
      <c r="H25" s="216" t="s">
        <v>198</v>
      </c>
      <c r="I25" s="216" t="s">
        <v>198</v>
      </c>
      <c r="J25" s="773">
        <v>33</v>
      </c>
      <c r="K25" s="216" t="s">
        <v>198</v>
      </c>
      <c r="L25" s="216" t="s">
        <v>198</v>
      </c>
      <c r="M25" s="773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33</v>
      </c>
      <c r="S25" s="199"/>
      <c r="T25" s="199"/>
    </row>
    <row r="26" spans="1:20" s="214" customFormat="1" ht="9" x14ac:dyDescent="0.25">
      <c r="A26" s="771" t="s">
        <v>100</v>
      </c>
      <c r="B26" s="771" t="s">
        <v>21</v>
      </c>
      <c r="C26" s="773" t="s">
        <v>198</v>
      </c>
      <c r="D26" s="773">
        <v>2</v>
      </c>
      <c r="E26" s="216" t="s">
        <v>198</v>
      </c>
      <c r="F26" s="773" t="s">
        <v>198</v>
      </c>
      <c r="G26" s="216" t="s">
        <v>198</v>
      </c>
      <c r="H26" s="216" t="s">
        <v>198</v>
      </c>
      <c r="I26" s="216" t="s">
        <v>198</v>
      </c>
      <c r="J26" s="773" t="s">
        <v>198</v>
      </c>
      <c r="K26" s="216" t="s">
        <v>198</v>
      </c>
      <c r="L26" s="216" t="s">
        <v>198</v>
      </c>
      <c r="M26" s="773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2</v>
      </c>
      <c r="S26" s="199"/>
      <c r="T26" s="199"/>
    </row>
    <row r="27" spans="1:20" s="214" customFormat="1" ht="9" x14ac:dyDescent="0.25">
      <c r="A27" s="771" t="s">
        <v>100</v>
      </c>
      <c r="B27" s="771" t="s">
        <v>22</v>
      </c>
      <c r="C27" s="773" t="s">
        <v>198</v>
      </c>
      <c r="D27" s="773">
        <v>1</v>
      </c>
      <c r="E27" s="216" t="s">
        <v>198</v>
      </c>
      <c r="F27" s="773" t="s">
        <v>198</v>
      </c>
      <c r="G27" s="216" t="s">
        <v>198</v>
      </c>
      <c r="H27" s="216" t="s">
        <v>198</v>
      </c>
      <c r="I27" s="216" t="s">
        <v>198</v>
      </c>
      <c r="J27" s="773" t="s">
        <v>198</v>
      </c>
      <c r="K27" s="216" t="s">
        <v>198</v>
      </c>
      <c r="L27" s="216" t="s">
        <v>198</v>
      </c>
      <c r="M27" s="773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</v>
      </c>
      <c r="S27" s="199"/>
      <c r="T27" s="199"/>
    </row>
    <row r="28" spans="1:20" s="214" customFormat="1" ht="9" x14ac:dyDescent="0.25">
      <c r="A28" s="771" t="s">
        <v>153</v>
      </c>
      <c r="B28" s="771" t="s">
        <v>21</v>
      </c>
      <c r="C28" s="773" t="s">
        <v>198</v>
      </c>
      <c r="D28" s="773">
        <v>6</v>
      </c>
      <c r="E28" s="216" t="s">
        <v>198</v>
      </c>
      <c r="F28" s="773" t="s">
        <v>198</v>
      </c>
      <c r="G28" s="216" t="s">
        <v>198</v>
      </c>
      <c r="H28" s="216" t="s">
        <v>198</v>
      </c>
      <c r="I28" s="216" t="s">
        <v>198</v>
      </c>
      <c r="J28" s="773" t="s">
        <v>198</v>
      </c>
      <c r="K28" s="216" t="s">
        <v>198</v>
      </c>
      <c r="L28" s="216" t="s">
        <v>198</v>
      </c>
      <c r="M28" s="773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6</v>
      </c>
      <c r="S28" s="199"/>
      <c r="T28" s="199"/>
    </row>
    <row r="29" spans="1:20" s="214" customFormat="1" ht="9" x14ac:dyDescent="0.25">
      <c r="A29" s="771" t="s">
        <v>153</v>
      </c>
      <c r="B29" s="771" t="s">
        <v>22</v>
      </c>
      <c r="C29" s="773" t="s">
        <v>198</v>
      </c>
      <c r="D29" s="773">
        <v>6</v>
      </c>
      <c r="E29" s="216" t="s">
        <v>198</v>
      </c>
      <c r="F29" s="773" t="s">
        <v>198</v>
      </c>
      <c r="G29" s="216" t="s">
        <v>198</v>
      </c>
      <c r="H29" s="216" t="s">
        <v>198</v>
      </c>
      <c r="I29" s="216" t="s">
        <v>198</v>
      </c>
      <c r="J29" s="773" t="s">
        <v>198</v>
      </c>
      <c r="K29" s="216" t="s">
        <v>198</v>
      </c>
      <c r="L29" s="216" t="s">
        <v>198</v>
      </c>
      <c r="M29" s="773" t="s">
        <v>198</v>
      </c>
      <c r="N29" s="216" t="s">
        <v>198</v>
      </c>
      <c r="O29" s="216" t="s">
        <v>198</v>
      </c>
      <c r="P29" s="216" t="s">
        <v>198</v>
      </c>
      <c r="Q29" s="216" t="s">
        <v>198</v>
      </c>
      <c r="R29" s="199">
        <f t="shared" si="0"/>
        <v>6</v>
      </c>
      <c r="S29" s="199"/>
      <c r="T29" s="199"/>
    </row>
    <row r="30" spans="1:20" s="214" customFormat="1" ht="9" x14ac:dyDescent="0.25">
      <c r="A30" s="771" t="s">
        <v>118</v>
      </c>
      <c r="B30" s="771" t="s">
        <v>21</v>
      </c>
      <c r="C30" s="773" t="s">
        <v>198</v>
      </c>
      <c r="D30" s="773" t="s">
        <v>198</v>
      </c>
      <c r="E30" s="216" t="s">
        <v>198</v>
      </c>
      <c r="F30" s="773" t="s">
        <v>198</v>
      </c>
      <c r="G30" s="216" t="s">
        <v>198</v>
      </c>
      <c r="H30" s="216" t="s">
        <v>198</v>
      </c>
      <c r="I30" s="216" t="s">
        <v>198</v>
      </c>
      <c r="J30" s="773">
        <v>46076</v>
      </c>
      <c r="K30" s="216" t="s">
        <v>198</v>
      </c>
      <c r="L30" s="216" t="s">
        <v>198</v>
      </c>
      <c r="M30" s="773" t="s">
        <v>198</v>
      </c>
      <c r="N30" s="216" t="s">
        <v>198</v>
      </c>
      <c r="O30" s="216" t="s">
        <v>198</v>
      </c>
      <c r="P30" s="216" t="s">
        <v>198</v>
      </c>
      <c r="Q30" s="216" t="s">
        <v>198</v>
      </c>
      <c r="R30" s="199">
        <f t="shared" si="0"/>
        <v>46076</v>
      </c>
      <c r="S30" s="199"/>
      <c r="T30" s="199"/>
    </row>
    <row r="31" spans="1:20" s="214" customFormat="1" ht="9" x14ac:dyDescent="0.25">
      <c r="A31" s="771" t="s">
        <v>118</v>
      </c>
      <c r="B31" s="771" t="s">
        <v>22</v>
      </c>
      <c r="C31" s="773" t="s">
        <v>198</v>
      </c>
      <c r="D31" s="773" t="s">
        <v>198</v>
      </c>
      <c r="E31" s="216" t="s">
        <v>198</v>
      </c>
      <c r="F31" s="773" t="s">
        <v>198</v>
      </c>
      <c r="G31" s="216" t="s">
        <v>198</v>
      </c>
      <c r="H31" s="216" t="s">
        <v>198</v>
      </c>
      <c r="I31" s="216" t="s">
        <v>198</v>
      </c>
      <c r="J31" s="773">
        <v>9859</v>
      </c>
      <c r="K31" s="216" t="s">
        <v>198</v>
      </c>
      <c r="L31" s="216" t="s">
        <v>198</v>
      </c>
      <c r="M31" s="773" t="s">
        <v>198</v>
      </c>
      <c r="N31" s="216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9859</v>
      </c>
      <c r="S31" s="199"/>
      <c r="T31" s="199"/>
    </row>
    <row r="32" spans="1:20" s="214" customFormat="1" ht="9" x14ac:dyDescent="0.25">
      <c r="A32" s="771" t="s">
        <v>119</v>
      </c>
      <c r="B32" s="771" t="s">
        <v>21</v>
      </c>
      <c r="C32" s="773" t="s">
        <v>198</v>
      </c>
      <c r="D32" s="773">
        <v>54</v>
      </c>
      <c r="E32" s="216" t="s">
        <v>198</v>
      </c>
      <c r="F32" s="773" t="s">
        <v>198</v>
      </c>
      <c r="G32" s="216" t="s">
        <v>198</v>
      </c>
      <c r="H32" s="216" t="s">
        <v>198</v>
      </c>
      <c r="I32" s="216" t="s">
        <v>198</v>
      </c>
      <c r="J32" s="773" t="s">
        <v>198</v>
      </c>
      <c r="K32" s="216" t="s">
        <v>198</v>
      </c>
      <c r="L32" s="216" t="s">
        <v>198</v>
      </c>
      <c r="M32" s="773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54</v>
      </c>
      <c r="S32" s="199"/>
      <c r="T32" s="199"/>
    </row>
    <row r="33" spans="1:20" s="214" customFormat="1" ht="9" x14ac:dyDescent="0.25">
      <c r="A33" s="771" t="s">
        <v>119</v>
      </c>
      <c r="B33" s="771" t="s">
        <v>22</v>
      </c>
      <c r="C33" s="773" t="s">
        <v>198</v>
      </c>
      <c r="D33" s="773">
        <v>53</v>
      </c>
      <c r="E33" s="216" t="s">
        <v>198</v>
      </c>
      <c r="F33" s="773" t="s">
        <v>198</v>
      </c>
      <c r="G33" s="216" t="s">
        <v>198</v>
      </c>
      <c r="H33" s="216" t="s">
        <v>198</v>
      </c>
      <c r="I33" s="216" t="s">
        <v>198</v>
      </c>
      <c r="J33" s="773" t="s">
        <v>198</v>
      </c>
      <c r="K33" s="216" t="s">
        <v>198</v>
      </c>
      <c r="L33" s="216" t="s">
        <v>198</v>
      </c>
      <c r="M33" s="773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53</v>
      </c>
      <c r="S33" s="199"/>
      <c r="T33" s="199"/>
    </row>
    <row r="34" spans="1:20" s="214" customFormat="1" ht="9" x14ac:dyDescent="0.25">
      <c r="A34" s="771" t="s">
        <v>101</v>
      </c>
      <c r="B34" s="771" t="s">
        <v>21</v>
      </c>
      <c r="C34" s="773">
        <v>1</v>
      </c>
      <c r="D34" s="773">
        <v>2204</v>
      </c>
      <c r="E34" s="216" t="s">
        <v>198</v>
      </c>
      <c r="F34" s="773" t="s">
        <v>198</v>
      </c>
      <c r="G34" s="216" t="s">
        <v>198</v>
      </c>
      <c r="H34" s="216" t="s">
        <v>198</v>
      </c>
      <c r="I34" s="216" t="s">
        <v>198</v>
      </c>
      <c r="J34" s="773" t="s">
        <v>198</v>
      </c>
      <c r="K34" s="216" t="s">
        <v>198</v>
      </c>
      <c r="L34" s="216" t="s">
        <v>198</v>
      </c>
      <c r="M34" s="773" t="s">
        <v>198</v>
      </c>
      <c r="N34" s="216" t="s">
        <v>198</v>
      </c>
      <c r="O34" s="216" t="s">
        <v>198</v>
      </c>
      <c r="P34" s="216" t="s">
        <v>198</v>
      </c>
      <c r="Q34" s="216" t="s">
        <v>198</v>
      </c>
      <c r="R34" s="199">
        <f t="shared" si="0"/>
        <v>2205</v>
      </c>
      <c r="S34" s="199"/>
      <c r="T34" s="199"/>
    </row>
    <row r="35" spans="1:20" s="214" customFormat="1" ht="9" x14ac:dyDescent="0.25">
      <c r="A35" s="774" t="s">
        <v>101</v>
      </c>
      <c r="B35" s="774" t="s">
        <v>22</v>
      </c>
      <c r="C35" s="775" t="s">
        <v>198</v>
      </c>
      <c r="D35" s="775">
        <v>1142</v>
      </c>
      <c r="E35" s="225" t="s">
        <v>198</v>
      </c>
      <c r="F35" s="775" t="s">
        <v>198</v>
      </c>
      <c r="G35" s="225" t="s">
        <v>198</v>
      </c>
      <c r="H35" s="225" t="s">
        <v>198</v>
      </c>
      <c r="I35" s="225" t="s">
        <v>198</v>
      </c>
      <c r="J35" s="775" t="s">
        <v>198</v>
      </c>
      <c r="K35" s="225" t="s">
        <v>198</v>
      </c>
      <c r="L35" s="225" t="s">
        <v>198</v>
      </c>
      <c r="M35" s="775" t="s">
        <v>198</v>
      </c>
      <c r="N35" s="225" t="s">
        <v>198</v>
      </c>
      <c r="O35" s="225" t="s">
        <v>198</v>
      </c>
      <c r="P35" s="225" t="s">
        <v>198</v>
      </c>
      <c r="Q35" s="225" t="s">
        <v>198</v>
      </c>
      <c r="R35" s="227">
        <f t="shared" si="0"/>
        <v>1142</v>
      </c>
      <c r="S35" s="199"/>
      <c r="T35" s="199"/>
    </row>
    <row r="36" spans="1:20" s="214" customFormat="1" ht="9" x14ac:dyDescent="0.25">
      <c r="A36" s="771"/>
      <c r="B36" s="771"/>
      <c r="C36" s="773"/>
      <c r="D36" s="773"/>
      <c r="E36" s="216"/>
      <c r="F36" s="773"/>
      <c r="G36" s="216"/>
      <c r="H36" s="216"/>
      <c r="I36" s="216"/>
      <c r="J36" s="773"/>
      <c r="K36" s="216"/>
      <c r="L36" s="216"/>
      <c r="M36" s="773"/>
      <c r="N36" s="216"/>
      <c r="O36" s="216"/>
      <c r="P36" s="216"/>
      <c r="Q36" s="216"/>
      <c r="R36" s="199"/>
      <c r="S36" s="199"/>
      <c r="T36" s="199"/>
    </row>
    <row r="37" spans="1:20" s="214" customFormat="1" ht="9" x14ac:dyDescent="0.25">
      <c r="A37" s="771" t="s">
        <v>28</v>
      </c>
      <c r="B37" s="771" t="s">
        <v>21</v>
      </c>
      <c r="C37" s="773">
        <v>60</v>
      </c>
      <c r="D37" s="773">
        <v>191</v>
      </c>
      <c r="E37" s="216" t="s">
        <v>198</v>
      </c>
      <c r="F37" s="773" t="s">
        <v>198</v>
      </c>
      <c r="G37" s="216" t="s">
        <v>198</v>
      </c>
      <c r="H37" s="216" t="s">
        <v>198</v>
      </c>
      <c r="I37" s="216" t="s">
        <v>198</v>
      </c>
      <c r="J37" s="773" t="s">
        <v>198</v>
      </c>
      <c r="K37" s="216" t="s">
        <v>198</v>
      </c>
      <c r="L37" s="216" t="s">
        <v>198</v>
      </c>
      <c r="M37" s="773" t="s">
        <v>198</v>
      </c>
      <c r="N37" s="216" t="s">
        <v>198</v>
      </c>
      <c r="O37" s="216" t="s">
        <v>198</v>
      </c>
      <c r="P37" s="216" t="s">
        <v>198</v>
      </c>
      <c r="Q37" s="216" t="s">
        <v>198</v>
      </c>
      <c r="R37" s="199">
        <f t="shared" si="0"/>
        <v>251</v>
      </c>
      <c r="S37" s="199"/>
      <c r="T37" s="199"/>
    </row>
    <row r="38" spans="1:20" s="214" customFormat="1" ht="9" x14ac:dyDescent="0.25">
      <c r="A38" s="771" t="s">
        <v>28</v>
      </c>
      <c r="B38" s="771" t="s">
        <v>22</v>
      </c>
      <c r="C38" s="773">
        <v>44</v>
      </c>
      <c r="D38" s="773">
        <v>145</v>
      </c>
      <c r="E38" s="216" t="s">
        <v>198</v>
      </c>
      <c r="F38" s="773" t="s">
        <v>198</v>
      </c>
      <c r="G38" s="216" t="s">
        <v>198</v>
      </c>
      <c r="H38" s="216" t="s">
        <v>198</v>
      </c>
      <c r="I38" s="216" t="s">
        <v>198</v>
      </c>
      <c r="J38" s="773" t="s">
        <v>198</v>
      </c>
      <c r="K38" s="216" t="s">
        <v>198</v>
      </c>
      <c r="L38" s="216" t="s">
        <v>198</v>
      </c>
      <c r="M38" s="773" t="s">
        <v>198</v>
      </c>
      <c r="N38" s="216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189</v>
      </c>
      <c r="S38" s="199"/>
      <c r="T38" s="199"/>
    </row>
    <row r="39" spans="1:20" s="214" customFormat="1" ht="9" x14ac:dyDescent="0.25">
      <c r="A39" s="771" t="s">
        <v>61</v>
      </c>
      <c r="B39" s="771" t="s">
        <v>21</v>
      </c>
      <c r="C39" s="773">
        <v>10</v>
      </c>
      <c r="D39" s="773">
        <v>3</v>
      </c>
      <c r="E39" s="216" t="s">
        <v>198</v>
      </c>
      <c r="F39" s="773" t="s">
        <v>198</v>
      </c>
      <c r="G39" s="216" t="s">
        <v>198</v>
      </c>
      <c r="H39" s="216" t="s">
        <v>198</v>
      </c>
      <c r="I39" s="216" t="s">
        <v>198</v>
      </c>
      <c r="J39" s="773" t="s">
        <v>198</v>
      </c>
      <c r="K39" s="216" t="s">
        <v>198</v>
      </c>
      <c r="L39" s="216" t="s">
        <v>198</v>
      </c>
      <c r="M39" s="773" t="s">
        <v>198</v>
      </c>
      <c r="N39" s="216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13</v>
      </c>
      <c r="S39" s="199"/>
      <c r="T39" s="199"/>
    </row>
    <row r="40" spans="1:20" s="214" customFormat="1" ht="9" x14ac:dyDescent="0.25">
      <c r="A40" s="771" t="s">
        <v>61</v>
      </c>
      <c r="B40" s="771" t="s">
        <v>22</v>
      </c>
      <c r="C40" s="773">
        <v>3</v>
      </c>
      <c r="D40" s="773">
        <v>1</v>
      </c>
      <c r="E40" s="216" t="s">
        <v>198</v>
      </c>
      <c r="F40" s="773" t="s">
        <v>198</v>
      </c>
      <c r="G40" s="216" t="s">
        <v>198</v>
      </c>
      <c r="H40" s="216" t="s">
        <v>198</v>
      </c>
      <c r="I40" s="216" t="s">
        <v>198</v>
      </c>
      <c r="J40" s="773" t="s">
        <v>198</v>
      </c>
      <c r="K40" s="216" t="s">
        <v>198</v>
      </c>
      <c r="L40" s="216" t="s">
        <v>198</v>
      </c>
      <c r="M40" s="773" t="s">
        <v>198</v>
      </c>
      <c r="N40" s="216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4</v>
      </c>
      <c r="S40" s="199"/>
      <c r="T40" s="199"/>
    </row>
    <row r="41" spans="1:20" s="214" customFormat="1" ht="9" x14ac:dyDescent="0.25">
      <c r="A41" s="771" t="s">
        <v>138</v>
      </c>
      <c r="B41" s="771" t="s">
        <v>21</v>
      </c>
      <c r="C41" s="773" t="s">
        <v>198</v>
      </c>
      <c r="D41" s="773">
        <v>3</v>
      </c>
      <c r="E41" s="216" t="s">
        <v>198</v>
      </c>
      <c r="F41" s="773" t="s">
        <v>198</v>
      </c>
      <c r="G41" s="216" t="s">
        <v>198</v>
      </c>
      <c r="H41" s="216" t="s">
        <v>198</v>
      </c>
      <c r="I41" s="216" t="s">
        <v>198</v>
      </c>
      <c r="J41" s="773" t="s">
        <v>198</v>
      </c>
      <c r="K41" s="216" t="s">
        <v>198</v>
      </c>
      <c r="L41" s="216" t="s">
        <v>198</v>
      </c>
      <c r="M41" s="773" t="s">
        <v>198</v>
      </c>
      <c r="N41" s="216" t="s">
        <v>198</v>
      </c>
      <c r="O41" s="216" t="s">
        <v>198</v>
      </c>
      <c r="P41" s="216" t="s">
        <v>198</v>
      </c>
      <c r="Q41" s="216" t="s">
        <v>198</v>
      </c>
      <c r="R41" s="199">
        <f t="shared" si="0"/>
        <v>3</v>
      </c>
      <c r="S41" s="199"/>
      <c r="T41" s="199"/>
    </row>
    <row r="42" spans="1:20" s="214" customFormat="1" ht="9" x14ac:dyDescent="0.25">
      <c r="A42" s="774" t="s">
        <v>138</v>
      </c>
      <c r="B42" s="774" t="s">
        <v>22</v>
      </c>
      <c r="C42" s="775" t="s">
        <v>198</v>
      </c>
      <c r="D42" s="775">
        <v>1</v>
      </c>
      <c r="E42" s="225" t="s">
        <v>198</v>
      </c>
      <c r="F42" s="775" t="s">
        <v>198</v>
      </c>
      <c r="G42" s="225" t="s">
        <v>198</v>
      </c>
      <c r="H42" s="225" t="s">
        <v>198</v>
      </c>
      <c r="I42" s="225" t="s">
        <v>198</v>
      </c>
      <c r="J42" s="775" t="s">
        <v>198</v>
      </c>
      <c r="K42" s="225" t="s">
        <v>198</v>
      </c>
      <c r="L42" s="225" t="s">
        <v>198</v>
      </c>
      <c r="M42" s="775" t="s">
        <v>198</v>
      </c>
      <c r="N42" s="225" t="s">
        <v>198</v>
      </c>
      <c r="O42" s="225" t="s">
        <v>198</v>
      </c>
      <c r="P42" s="225" t="s">
        <v>198</v>
      </c>
      <c r="Q42" s="225" t="s">
        <v>198</v>
      </c>
      <c r="R42" s="227">
        <f t="shared" si="0"/>
        <v>1</v>
      </c>
      <c r="S42" s="199"/>
      <c r="T42" s="199"/>
    </row>
    <row r="43" spans="1:20" s="214" customFormat="1" ht="9" x14ac:dyDescent="0.25">
      <c r="A43" s="771"/>
      <c r="B43" s="771"/>
      <c r="C43" s="773"/>
      <c r="D43" s="773"/>
      <c r="E43" s="216"/>
      <c r="F43" s="773"/>
      <c r="G43" s="216"/>
      <c r="H43" s="216"/>
      <c r="I43" s="216"/>
      <c r="J43" s="773"/>
      <c r="K43" s="216"/>
      <c r="L43" s="216"/>
      <c r="M43" s="773"/>
      <c r="N43" s="216"/>
      <c r="O43" s="216"/>
      <c r="P43" s="216"/>
      <c r="Q43" s="216"/>
      <c r="R43" s="199"/>
      <c r="S43" s="199"/>
      <c r="T43" s="199"/>
    </row>
    <row r="44" spans="1:20" s="214" customFormat="1" ht="9" x14ac:dyDescent="0.25">
      <c r="A44" s="771" t="s">
        <v>155</v>
      </c>
      <c r="B44" s="771" t="s">
        <v>21</v>
      </c>
      <c r="C44" s="773">
        <v>48</v>
      </c>
      <c r="D44" s="773">
        <v>531</v>
      </c>
      <c r="E44" s="216" t="s">
        <v>198</v>
      </c>
      <c r="F44" s="773" t="s">
        <v>198</v>
      </c>
      <c r="G44" s="216" t="s">
        <v>198</v>
      </c>
      <c r="H44" s="216" t="s">
        <v>198</v>
      </c>
      <c r="I44" s="216" t="s">
        <v>198</v>
      </c>
      <c r="J44" s="773" t="s">
        <v>198</v>
      </c>
      <c r="K44" s="216" t="s">
        <v>198</v>
      </c>
      <c r="L44" s="216" t="s">
        <v>198</v>
      </c>
      <c r="M44" s="773" t="s">
        <v>198</v>
      </c>
      <c r="N44" s="216" t="s">
        <v>198</v>
      </c>
      <c r="O44" s="216" t="s">
        <v>198</v>
      </c>
      <c r="P44" s="216" t="s">
        <v>198</v>
      </c>
      <c r="Q44" s="216" t="s">
        <v>198</v>
      </c>
      <c r="R44" s="199">
        <f t="shared" si="0"/>
        <v>579</v>
      </c>
      <c r="S44" s="199"/>
      <c r="T44" s="199"/>
    </row>
    <row r="45" spans="1:20" s="214" customFormat="1" ht="9" x14ac:dyDescent="0.25">
      <c r="A45" s="771" t="s">
        <v>155</v>
      </c>
      <c r="B45" s="771" t="s">
        <v>22</v>
      </c>
      <c r="C45" s="773">
        <v>12</v>
      </c>
      <c r="D45" s="773">
        <v>291</v>
      </c>
      <c r="E45" s="216" t="s">
        <v>198</v>
      </c>
      <c r="F45" s="773" t="s">
        <v>198</v>
      </c>
      <c r="G45" s="216" t="s">
        <v>198</v>
      </c>
      <c r="H45" s="216" t="s">
        <v>198</v>
      </c>
      <c r="I45" s="216" t="s">
        <v>198</v>
      </c>
      <c r="J45" s="773" t="s">
        <v>198</v>
      </c>
      <c r="K45" s="216" t="s">
        <v>198</v>
      </c>
      <c r="L45" s="216" t="s">
        <v>198</v>
      </c>
      <c r="M45" s="773" t="s">
        <v>198</v>
      </c>
      <c r="N45" s="216" t="s">
        <v>198</v>
      </c>
      <c r="O45" s="216" t="s">
        <v>198</v>
      </c>
      <c r="P45" s="216" t="s">
        <v>198</v>
      </c>
      <c r="Q45" s="216" t="s">
        <v>198</v>
      </c>
      <c r="R45" s="199">
        <f t="shared" si="0"/>
        <v>303</v>
      </c>
      <c r="S45" s="199"/>
      <c r="T45" s="199"/>
    </row>
    <row r="46" spans="1:20" s="214" customFormat="1" ht="9" x14ac:dyDescent="0.25">
      <c r="A46" s="771" t="s">
        <v>141</v>
      </c>
      <c r="B46" s="771" t="s">
        <v>21</v>
      </c>
      <c r="C46" s="773">
        <v>1</v>
      </c>
      <c r="D46" s="773">
        <v>235</v>
      </c>
      <c r="E46" s="216" t="s">
        <v>198</v>
      </c>
      <c r="F46" s="773" t="s">
        <v>198</v>
      </c>
      <c r="G46" s="216" t="s">
        <v>198</v>
      </c>
      <c r="H46" s="216" t="s">
        <v>198</v>
      </c>
      <c r="I46" s="216" t="s">
        <v>198</v>
      </c>
      <c r="J46" s="773" t="s">
        <v>198</v>
      </c>
      <c r="K46" s="216" t="s">
        <v>198</v>
      </c>
      <c r="L46" s="216" t="s">
        <v>198</v>
      </c>
      <c r="M46" s="773" t="s">
        <v>198</v>
      </c>
      <c r="N46" s="216" t="s">
        <v>198</v>
      </c>
      <c r="O46" s="216" t="s">
        <v>198</v>
      </c>
      <c r="P46" s="216" t="s">
        <v>198</v>
      </c>
      <c r="Q46" s="216" t="s">
        <v>198</v>
      </c>
      <c r="R46" s="199">
        <f t="shared" si="0"/>
        <v>236</v>
      </c>
      <c r="S46" s="199"/>
      <c r="T46" s="199"/>
    </row>
    <row r="47" spans="1:20" s="214" customFormat="1" ht="9" x14ac:dyDescent="0.25">
      <c r="A47" s="774" t="s">
        <v>141</v>
      </c>
      <c r="B47" s="774" t="s">
        <v>22</v>
      </c>
      <c r="C47" s="775" t="s">
        <v>198</v>
      </c>
      <c r="D47" s="775">
        <v>125</v>
      </c>
      <c r="E47" s="225" t="s">
        <v>198</v>
      </c>
      <c r="F47" s="775" t="s">
        <v>198</v>
      </c>
      <c r="G47" s="225" t="s">
        <v>198</v>
      </c>
      <c r="H47" s="225" t="s">
        <v>198</v>
      </c>
      <c r="I47" s="225" t="s">
        <v>198</v>
      </c>
      <c r="J47" s="775" t="s">
        <v>198</v>
      </c>
      <c r="K47" s="225" t="s">
        <v>198</v>
      </c>
      <c r="L47" s="225" t="s">
        <v>198</v>
      </c>
      <c r="M47" s="775" t="s">
        <v>198</v>
      </c>
      <c r="N47" s="225" t="s">
        <v>198</v>
      </c>
      <c r="O47" s="225" t="s">
        <v>198</v>
      </c>
      <c r="P47" s="225" t="s">
        <v>198</v>
      </c>
      <c r="Q47" s="225" t="s">
        <v>198</v>
      </c>
      <c r="R47" s="227">
        <f t="shared" si="0"/>
        <v>125</v>
      </c>
      <c r="S47" s="199"/>
      <c r="T47" s="199"/>
    </row>
    <row r="48" spans="1:20" s="214" customFormat="1" ht="9" x14ac:dyDescent="0.25">
      <c r="A48" s="771"/>
      <c r="B48" s="771"/>
      <c r="C48" s="773"/>
      <c r="D48" s="773"/>
      <c r="E48" s="216"/>
      <c r="F48" s="773"/>
      <c r="G48" s="216"/>
      <c r="H48" s="216"/>
      <c r="I48" s="216"/>
      <c r="J48" s="773"/>
      <c r="K48" s="216"/>
      <c r="L48" s="216"/>
      <c r="M48" s="773"/>
      <c r="N48" s="216"/>
      <c r="O48" s="216"/>
      <c r="P48" s="216"/>
      <c r="Q48" s="216"/>
      <c r="R48" s="199"/>
      <c r="S48" s="199"/>
      <c r="T48" s="199"/>
    </row>
    <row r="49" spans="1:20" s="214" customFormat="1" ht="9" x14ac:dyDescent="0.25">
      <c r="A49" s="771" t="s">
        <v>142</v>
      </c>
      <c r="B49" s="771" t="s">
        <v>21</v>
      </c>
      <c r="C49" s="773" t="s">
        <v>198</v>
      </c>
      <c r="D49" s="773">
        <v>3</v>
      </c>
      <c r="E49" s="216" t="s">
        <v>198</v>
      </c>
      <c r="F49" s="773" t="s">
        <v>198</v>
      </c>
      <c r="G49" s="216" t="s">
        <v>198</v>
      </c>
      <c r="H49" s="216" t="s">
        <v>198</v>
      </c>
      <c r="I49" s="216" t="s">
        <v>198</v>
      </c>
      <c r="J49" s="773" t="s">
        <v>198</v>
      </c>
      <c r="K49" s="216" t="s">
        <v>198</v>
      </c>
      <c r="L49" s="216" t="s">
        <v>198</v>
      </c>
      <c r="M49" s="773" t="s">
        <v>198</v>
      </c>
      <c r="N49" s="216" t="s">
        <v>198</v>
      </c>
      <c r="O49" s="216" t="s">
        <v>198</v>
      </c>
      <c r="P49" s="216" t="s">
        <v>198</v>
      </c>
      <c r="Q49" s="216" t="s">
        <v>198</v>
      </c>
      <c r="R49" s="199">
        <f t="shared" si="0"/>
        <v>3</v>
      </c>
      <c r="S49" s="199"/>
      <c r="T49" s="199"/>
    </row>
    <row r="50" spans="1:20" s="214" customFormat="1" ht="9" x14ac:dyDescent="0.25">
      <c r="A50" s="774" t="s">
        <v>142</v>
      </c>
      <c r="B50" s="774" t="s">
        <v>22</v>
      </c>
      <c r="C50" s="775" t="s">
        <v>198</v>
      </c>
      <c r="D50" s="775">
        <v>1</v>
      </c>
      <c r="E50" s="225" t="s">
        <v>198</v>
      </c>
      <c r="F50" s="775" t="s">
        <v>198</v>
      </c>
      <c r="G50" s="225" t="s">
        <v>198</v>
      </c>
      <c r="H50" s="225" t="s">
        <v>198</v>
      </c>
      <c r="I50" s="225" t="s">
        <v>198</v>
      </c>
      <c r="J50" s="775" t="s">
        <v>198</v>
      </c>
      <c r="K50" s="225" t="s">
        <v>198</v>
      </c>
      <c r="L50" s="225" t="s">
        <v>198</v>
      </c>
      <c r="M50" s="775" t="s">
        <v>198</v>
      </c>
      <c r="N50" s="225" t="s">
        <v>198</v>
      </c>
      <c r="O50" s="225" t="s">
        <v>198</v>
      </c>
      <c r="P50" s="225" t="s">
        <v>198</v>
      </c>
      <c r="Q50" s="225" t="s">
        <v>198</v>
      </c>
      <c r="R50" s="227">
        <f t="shared" si="0"/>
        <v>1</v>
      </c>
      <c r="S50" s="199"/>
      <c r="T50" s="199"/>
    </row>
    <row r="51" spans="1:20" s="214" customFormat="1" ht="9" x14ac:dyDescent="0.25">
      <c r="C51" s="199"/>
      <c r="D51" s="199"/>
      <c r="E51" s="199"/>
      <c r="F51" s="199"/>
      <c r="G51" s="199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  <c r="S51" s="199"/>
      <c r="T51" s="199"/>
    </row>
    <row r="52" spans="1:20" s="201" customFormat="1" ht="9.9499999999999993" customHeight="1" x14ac:dyDescent="0.25">
      <c r="A52" s="197" t="s">
        <v>30</v>
      </c>
      <c r="B52" s="208" t="s">
        <v>21</v>
      </c>
      <c r="C52" s="76">
        <v>13</v>
      </c>
      <c r="D52" s="76">
        <v>0</v>
      </c>
      <c r="E52" s="76">
        <v>0</v>
      </c>
      <c r="F52" s="76">
        <v>0</v>
      </c>
      <c r="G52" s="76">
        <v>0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  <c r="M52" s="76">
        <v>5</v>
      </c>
      <c r="N52" s="76">
        <v>0</v>
      </c>
      <c r="O52" s="76">
        <v>0</v>
      </c>
      <c r="P52" s="76">
        <v>0</v>
      </c>
      <c r="Q52" s="76">
        <v>0</v>
      </c>
      <c r="R52" s="76">
        <v>18</v>
      </c>
      <c r="S52" s="199"/>
    </row>
    <row r="53" spans="1:20" s="201" customFormat="1" ht="9.9499999999999993" customHeight="1" x14ac:dyDescent="0.25">
      <c r="A53" s="197"/>
      <c r="B53" s="208" t="s">
        <v>22</v>
      </c>
      <c r="C53" s="76">
        <v>13</v>
      </c>
      <c r="D53" s="76">
        <v>0</v>
      </c>
      <c r="E53" s="76">
        <v>0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  <c r="L53" s="76">
        <v>0</v>
      </c>
      <c r="M53" s="76">
        <v>6</v>
      </c>
      <c r="N53" s="76">
        <v>0</v>
      </c>
      <c r="O53" s="76">
        <v>0</v>
      </c>
      <c r="P53" s="76">
        <v>0</v>
      </c>
      <c r="Q53" s="76">
        <v>0</v>
      </c>
      <c r="R53" s="76">
        <v>19</v>
      </c>
      <c r="S53" s="199"/>
    </row>
    <row r="54" spans="1:20" s="201" customFormat="1" ht="9.9499999999999993" customHeight="1" x14ac:dyDescent="0.25">
      <c r="A54" s="197" t="s">
        <v>31</v>
      </c>
      <c r="B54" s="208" t="s">
        <v>21</v>
      </c>
      <c r="C54" s="77">
        <v>1</v>
      </c>
      <c r="D54" s="77">
        <v>2274</v>
      </c>
      <c r="E54" s="77">
        <v>0</v>
      </c>
      <c r="F54" s="77">
        <v>0</v>
      </c>
      <c r="G54" s="77">
        <v>0</v>
      </c>
      <c r="H54" s="77">
        <v>0</v>
      </c>
      <c r="I54" s="77">
        <v>0</v>
      </c>
      <c r="J54" s="77">
        <v>51375</v>
      </c>
      <c r="K54" s="77">
        <v>0</v>
      </c>
      <c r="L54" s="77">
        <v>0</v>
      </c>
      <c r="M54" s="77">
        <v>0</v>
      </c>
      <c r="N54" s="77">
        <v>0</v>
      </c>
      <c r="O54" s="77">
        <v>0</v>
      </c>
      <c r="P54" s="77">
        <v>0</v>
      </c>
      <c r="Q54" s="77">
        <v>0</v>
      </c>
      <c r="R54" s="77">
        <v>53650</v>
      </c>
    </row>
    <row r="55" spans="1:20" s="201" customFormat="1" ht="9.9499999999999993" customHeight="1" x14ac:dyDescent="0.25">
      <c r="A55" s="197"/>
      <c r="B55" s="208" t="s">
        <v>22</v>
      </c>
      <c r="C55" s="77">
        <v>0</v>
      </c>
      <c r="D55" s="77">
        <v>1208</v>
      </c>
      <c r="E55" s="77">
        <v>0</v>
      </c>
      <c r="F55" s="77">
        <v>0</v>
      </c>
      <c r="G55" s="77">
        <v>0</v>
      </c>
      <c r="H55" s="77">
        <v>0</v>
      </c>
      <c r="I55" s="77">
        <v>0</v>
      </c>
      <c r="J55" s="77">
        <v>10999</v>
      </c>
      <c r="K55" s="77">
        <v>0</v>
      </c>
      <c r="L55" s="77">
        <v>0</v>
      </c>
      <c r="M55" s="77">
        <v>0</v>
      </c>
      <c r="N55" s="77">
        <v>0</v>
      </c>
      <c r="O55" s="77">
        <v>0</v>
      </c>
      <c r="P55" s="77">
        <v>0</v>
      </c>
      <c r="Q55" s="77">
        <v>0</v>
      </c>
      <c r="R55" s="77">
        <v>12207</v>
      </c>
    </row>
    <row r="56" spans="1:20" s="201" customFormat="1" ht="9.9499999999999993" customHeight="1" x14ac:dyDescent="0.25">
      <c r="A56" s="197" t="s">
        <v>32</v>
      </c>
      <c r="B56" s="208" t="s">
        <v>21</v>
      </c>
      <c r="C56" s="77">
        <v>70</v>
      </c>
      <c r="D56" s="77">
        <v>197</v>
      </c>
      <c r="E56" s="77">
        <v>0</v>
      </c>
      <c r="F56" s="77">
        <v>0</v>
      </c>
      <c r="G56" s="77">
        <v>0</v>
      </c>
      <c r="H56" s="77">
        <v>0</v>
      </c>
      <c r="I56" s="77">
        <v>0</v>
      </c>
      <c r="J56" s="77">
        <v>0</v>
      </c>
      <c r="K56" s="77">
        <v>0</v>
      </c>
      <c r="L56" s="77">
        <v>0</v>
      </c>
      <c r="M56" s="77">
        <v>0</v>
      </c>
      <c r="N56" s="77">
        <v>0</v>
      </c>
      <c r="O56" s="77">
        <v>0</v>
      </c>
      <c r="P56" s="77">
        <v>0</v>
      </c>
      <c r="Q56" s="77">
        <v>0</v>
      </c>
      <c r="R56" s="77">
        <v>267</v>
      </c>
    </row>
    <row r="57" spans="1:20" s="201" customFormat="1" ht="9.9499999999999993" customHeight="1" x14ac:dyDescent="0.25">
      <c r="A57" s="197"/>
      <c r="B57" s="208" t="s">
        <v>22</v>
      </c>
      <c r="C57" s="77">
        <v>47</v>
      </c>
      <c r="D57" s="77">
        <v>147</v>
      </c>
      <c r="E57" s="77">
        <v>0</v>
      </c>
      <c r="F57" s="77">
        <v>0</v>
      </c>
      <c r="G57" s="77">
        <v>0</v>
      </c>
      <c r="H57" s="77">
        <v>0</v>
      </c>
      <c r="I57" s="77">
        <v>0</v>
      </c>
      <c r="J57" s="77">
        <v>0</v>
      </c>
      <c r="K57" s="77">
        <v>0</v>
      </c>
      <c r="L57" s="77">
        <v>0</v>
      </c>
      <c r="M57" s="77">
        <v>0</v>
      </c>
      <c r="N57" s="77">
        <v>0</v>
      </c>
      <c r="O57" s="77">
        <v>0</v>
      </c>
      <c r="P57" s="77">
        <v>0</v>
      </c>
      <c r="Q57" s="77">
        <v>0</v>
      </c>
      <c r="R57" s="77">
        <v>194</v>
      </c>
    </row>
    <row r="58" spans="1:20" s="201" customFormat="1" ht="9.9499999999999993" customHeight="1" x14ac:dyDescent="0.25">
      <c r="A58" s="197" t="s">
        <v>33</v>
      </c>
      <c r="B58" s="208" t="s">
        <v>21</v>
      </c>
      <c r="C58" s="76">
        <v>49</v>
      </c>
      <c r="D58" s="76">
        <v>766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815</v>
      </c>
    </row>
    <row r="59" spans="1:20" s="201" customFormat="1" ht="9.9499999999999993" customHeight="1" x14ac:dyDescent="0.25">
      <c r="A59" s="197"/>
      <c r="B59" s="208" t="s">
        <v>22</v>
      </c>
      <c r="C59" s="76">
        <v>12</v>
      </c>
      <c r="D59" s="76">
        <v>416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428</v>
      </c>
    </row>
    <row r="60" spans="1:20" s="201" customFormat="1" ht="9.9499999999999993" customHeight="1" x14ac:dyDescent="0.25">
      <c r="A60" s="197" t="s">
        <v>34</v>
      </c>
      <c r="B60" s="208" t="s">
        <v>21</v>
      </c>
      <c r="C60" s="76">
        <v>0</v>
      </c>
      <c r="D60" s="76">
        <v>3</v>
      </c>
      <c r="E60" s="76">
        <v>0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  <c r="L60" s="76">
        <v>0</v>
      </c>
      <c r="M60" s="76">
        <v>0</v>
      </c>
      <c r="N60" s="76">
        <v>0</v>
      </c>
      <c r="O60" s="76">
        <v>0</v>
      </c>
      <c r="P60" s="76">
        <v>0</v>
      </c>
      <c r="Q60" s="76">
        <v>0</v>
      </c>
      <c r="R60" s="76">
        <v>3</v>
      </c>
    </row>
    <row r="61" spans="1:20" s="201" customFormat="1" ht="9.9499999999999993" customHeight="1" x14ac:dyDescent="0.25">
      <c r="A61" s="197"/>
      <c r="B61" s="208" t="s">
        <v>22</v>
      </c>
      <c r="C61" s="76">
        <v>0</v>
      </c>
      <c r="D61" s="76">
        <v>1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1</v>
      </c>
    </row>
    <row r="62" spans="1:20" s="201" customFormat="1" ht="9.9499999999999993" customHeight="1" x14ac:dyDescent="0.25">
      <c r="A62" s="189" t="s">
        <v>35</v>
      </c>
      <c r="B62" s="209" t="s">
        <v>21</v>
      </c>
      <c r="C62" s="190">
        <v>133</v>
      </c>
      <c r="D62" s="190">
        <v>3240</v>
      </c>
      <c r="E62" s="190">
        <v>0</v>
      </c>
      <c r="F62" s="190">
        <v>0</v>
      </c>
      <c r="G62" s="190">
        <v>0</v>
      </c>
      <c r="H62" s="190">
        <v>0</v>
      </c>
      <c r="I62" s="190">
        <v>0</v>
      </c>
      <c r="J62" s="190">
        <v>51375</v>
      </c>
      <c r="K62" s="190">
        <v>0</v>
      </c>
      <c r="L62" s="190">
        <v>0</v>
      </c>
      <c r="M62" s="190">
        <v>5</v>
      </c>
      <c r="N62" s="190">
        <v>0</v>
      </c>
      <c r="O62" s="190">
        <v>0</v>
      </c>
      <c r="P62" s="190">
        <v>0</v>
      </c>
      <c r="Q62" s="190">
        <v>0</v>
      </c>
      <c r="R62" s="190">
        <v>54753</v>
      </c>
    </row>
    <row r="63" spans="1:20" s="199" customFormat="1" ht="9.9499999999999993" customHeight="1" x14ac:dyDescent="0.25">
      <c r="A63" s="191"/>
      <c r="B63" s="210" t="s">
        <v>22</v>
      </c>
      <c r="C63" s="192">
        <v>72</v>
      </c>
      <c r="D63" s="192">
        <v>1772</v>
      </c>
      <c r="E63" s="192">
        <v>0</v>
      </c>
      <c r="F63" s="192">
        <v>0</v>
      </c>
      <c r="G63" s="192">
        <v>0</v>
      </c>
      <c r="H63" s="192">
        <v>0</v>
      </c>
      <c r="I63" s="192">
        <v>0</v>
      </c>
      <c r="J63" s="192">
        <v>10999</v>
      </c>
      <c r="K63" s="192">
        <v>0</v>
      </c>
      <c r="L63" s="192">
        <v>0</v>
      </c>
      <c r="M63" s="192">
        <v>6</v>
      </c>
      <c r="N63" s="192">
        <v>0</v>
      </c>
      <c r="O63" s="192">
        <v>0</v>
      </c>
      <c r="P63" s="192">
        <v>0</v>
      </c>
      <c r="Q63" s="192">
        <v>0</v>
      </c>
      <c r="R63" s="192">
        <v>12849</v>
      </c>
    </row>
    <row r="64" spans="1:20" s="199" customFormat="1" ht="12.75" customHeight="1" x14ac:dyDescent="0.25">
      <c r="A64" s="182"/>
      <c r="B64" s="183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</row>
    <row r="65" spans="1:18" s="199" customFormat="1" ht="12.75" customHeight="1" x14ac:dyDescent="0.25">
      <c r="A65" s="182"/>
      <c r="C65" s="193" t="s">
        <v>36</v>
      </c>
      <c r="D65" s="193"/>
      <c r="E65" s="182"/>
      <c r="G65" s="193" t="s">
        <v>37</v>
      </c>
      <c r="H65" s="193"/>
      <c r="I65" s="182"/>
      <c r="J65" s="193" t="s">
        <v>38</v>
      </c>
      <c r="K65" s="182"/>
      <c r="L65" s="184"/>
      <c r="M65" s="193" t="s">
        <v>39</v>
      </c>
      <c r="N65" s="182"/>
      <c r="O65" s="182"/>
      <c r="P65" s="195" t="s">
        <v>40</v>
      </c>
      <c r="Q65" s="184"/>
      <c r="R65" s="184"/>
    </row>
    <row r="66" spans="1:18" s="199" customFormat="1" ht="12.75" customHeight="1" x14ac:dyDescent="0.25">
      <c r="A66" s="182"/>
      <c r="C66" s="193" t="s">
        <v>41</v>
      </c>
      <c r="D66" s="193"/>
      <c r="E66" s="182"/>
      <c r="G66" s="193" t="s">
        <v>42</v>
      </c>
      <c r="H66" s="193"/>
      <c r="I66" s="182"/>
      <c r="J66" s="193" t="s">
        <v>43</v>
      </c>
      <c r="K66" s="182"/>
      <c r="L66" s="184"/>
      <c r="M66" s="193" t="s">
        <v>44</v>
      </c>
      <c r="N66" s="182"/>
      <c r="O66" s="182"/>
      <c r="P66" s="193" t="s">
        <v>45</v>
      </c>
      <c r="Q66" s="184"/>
      <c r="R66" s="184"/>
    </row>
    <row r="67" spans="1:18" s="199" customFormat="1" ht="12.75" customHeight="1" x14ac:dyDescent="0.25">
      <c r="A67" s="182"/>
      <c r="C67" s="193" t="s">
        <v>46</v>
      </c>
      <c r="D67" s="193"/>
      <c r="E67" s="182"/>
      <c r="G67" s="193" t="s">
        <v>47</v>
      </c>
      <c r="H67" s="193"/>
      <c r="I67" s="182"/>
      <c r="J67" s="195" t="s">
        <v>48</v>
      </c>
      <c r="K67" s="182"/>
      <c r="L67" s="184"/>
      <c r="M67" s="195" t="s">
        <v>49</v>
      </c>
      <c r="N67" s="182"/>
      <c r="O67" s="182"/>
      <c r="P67" s="195" t="s">
        <v>50</v>
      </c>
      <c r="Q67" s="184"/>
      <c r="R67" s="18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"/>
  <sheetViews>
    <sheetView workbookViewId="0">
      <selection sqref="A1:R1"/>
    </sheetView>
  </sheetViews>
  <sheetFormatPr baseColWidth="10" defaultRowHeight="9" x14ac:dyDescent="0.15"/>
  <cols>
    <col min="1" max="1" width="26.7109375" style="302" bestFit="1" customWidth="1"/>
    <col min="2" max="2" width="6.7109375" style="323" customWidth="1"/>
    <col min="3" max="18" width="6.7109375" style="302" customWidth="1"/>
    <col min="19" max="16384" width="11.42578125" style="302"/>
  </cols>
  <sheetData>
    <row r="1" spans="1:21" s="96" customFormat="1" ht="12.2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21" s="96" customFormat="1" ht="12.2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21" s="96" customFormat="1" ht="12.2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U3" s="324"/>
    </row>
    <row r="4" spans="1:21" s="96" customFormat="1" ht="12.2" customHeight="1" x14ac:dyDescent="0.25">
      <c r="A4" s="804" t="s">
        <v>199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21" s="96" customFormat="1" ht="12.2" customHeight="1" x14ac:dyDescent="0.25">
      <c r="A5" s="325"/>
      <c r="B5" s="326"/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</row>
    <row r="6" spans="1:21" s="96" customFormat="1" ht="11.25" customHeight="1" x14ac:dyDescent="0.2">
      <c r="A6" s="328" t="s">
        <v>3</v>
      </c>
      <c r="B6" s="329"/>
      <c r="C6" s="329" t="s">
        <v>4</v>
      </c>
      <c r="D6" s="329" t="s">
        <v>5</v>
      </c>
      <c r="E6" s="330" t="s">
        <v>6</v>
      </c>
      <c r="F6" s="330" t="s">
        <v>7</v>
      </c>
      <c r="G6" s="330" t="s">
        <v>8</v>
      </c>
      <c r="H6" s="330" t="s">
        <v>9</v>
      </c>
      <c r="I6" s="330" t="s">
        <v>10</v>
      </c>
      <c r="J6" s="329" t="s">
        <v>11</v>
      </c>
      <c r="K6" s="329" t="s">
        <v>12</v>
      </c>
      <c r="L6" s="330" t="s">
        <v>13</v>
      </c>
      <c r="M6" s="329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21" x14ac:dyDescent="0.15">
      <c r="A7" s="332" t="s">
        <v>53</v>
      </c>
      <c r="B7" s="333" t="s">
        <v>21</v>
      </c>
      <c r="C7" s="334" t="s">
        <v>198</v>
      </c>
      <c r="D7" s="334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334" t="s">
        <v>198</v>
      </c>
      <c r="K7" s="334" t="s">
        <v>198</v>
      </c>
      <c r="L7" s="113" t="s">
        <v>198</v>
      </c>
      <c r="M7" s="335">
        <v>22413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SUM(B7:Q7)</f>
        <v>22413</v>
      </c>
    </row>
    <row r="8" spans="1:21" x14ac:dyDescent="0.15">
      <c r="A8" s="332" t="s">
        <v>53</v>
      </c>
      <c r="B8" s="333" t="s">
        <v>22</v>
      </c>
      <c r="C8" s="334" t="s">
        <v>198</v>
      </c>
      <c r="D8" s="334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334" t="s">
        <v>198</v>
      </c>
      <c r="K8" s="334" t="s">
        <v>198</v>
      </c>
      <c r="L8" s="113" t="s">
        <v>198</v>
      </c>
      <c r="M8" s="335">
        <v>6232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71" si="0">SUM(B8:Q8)</f>
        <v>6232</v>
      </c>
    </row>
    <row r="9" spans="1:21" x14ac:dyDescent="0.15">
      <c r="A9" s="332" t="s">
        <v>77</v>
      </c>
      <c r="B9" s="333" t="s">
        <v>21</v>
      </c>
      <c r="C9" s="334" t="s">
        <v>198</v>
      </c>
      <c r="D9" s="334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334" t="s">
        <v>198</v>
      </c>
      <c r="K9" s="334" t="s">
        <v>198</v>
      </c>
      <c r="L9" s="113" t="s">
        <v>198</v>
      </c>
      <c r="M9" s="335">
        <v>6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6</v>
      </c>
    </row>
    <row r="10" spans="1:21" x14ac:dyDescent="0.15">
      <c r="A10" s="332" t="s">
        <v>77</v>
      </c>
      <c r="B10" s="333" t="s">
        <v>22</v>
      </c>
      <c r="C10" s="334" t="s">
        <v>198</v>
      </c>
      <c r="D10" s="334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334" t="s">
        <v>198</v>
      </c>
      <c r="K10" s="334" t="s">
        <v>198</v>
      </c>
      <c r="L10" s="113" t="s">
        <v>198</v>
      </c>
      <c r="M10" s="335">
        <v>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3</v>
      </c>
    </row>
    <row r="11" spans="1:21" x14ac:dyDescent="0.15">
      <c r="A11" s="332" t="s">
        <v>186</v>
      </c>
      <c r="B11" s="333" t="s">
        <v>21</v>
      </c>
      <c r="C11" s="334" t="s">
        <v>198</v>
      </c>
      <c r="D11" s="334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334" t="s">
        <v>198</v>
      </c>
      <c r="K11" s="334" t="s">
        <v>198</v>
      </c>
      <c r="L11" s="113" t="s">
        <v>198</v>
      </c>
      <c r="M11" s="335">
        <v>13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13</v>
      </c>
    </row>
    <row r="12" spans="1:21" x14ac:dyDescent="0.15">
      <c r="A12" s="332" t="s">
        <v>186</v>
      </c>
      <c r="B12" s="333" t="s">
        <v>22</v>
      </c>
      <c r="C12" s="334" t="s">
        <v>198</v>
      </c>
      <c r="D12" s="334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334" t="s">
        <v>198</v>
      </c>
      <c r="K12" s="334" t="s">
        <v>198</v>
      </c>
      <c r="L12" s="113" t="s">
        <v>198</v>
      </c>
      <c r="M12" s="335" t="s">
        <v>198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0</v>
      </c>
    </row>
    <row r="13" spans="1:21" x14ac:dyDescent="0.15">
      <c r="A13" s="332" t="s">
        <v>54</v>
      </c>
      <c r="B13" s="333" t="s">
        <v>21</v>
      </c>
      <c r="C13" s="334" t="s">
        <v>198</v>
      </c>
      <c r="D13" s="334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334" t="s">
        <v>198</v>
      </c>
      <c r="K13" s="334" t="s">
        <v>198</v>
      </c>
      <c r="L13" s="113" t="s">
        <v>198</v>
      </c>
      <c r="M13" s="335">
        <v>1042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1042</v>
      </c>
    </row>
    <row r="14" spans="1:21" x14ac:dyDescent="0.15">
      <c r="A14" s="332" t="s">
        <v>54</v>
      </c>
      <c r="B14" s="333" t="s">
        <v>22</v>
      </c>
      <c r="C14" s="334" t="s">
        <v>198</v>
      </c>
      <c r="D14" s="334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334" t="s">
        <v>198</v>
      </c>
      <c r="K14" s="334" t="s">
        <v>198</v>
      </c>
      <c r="L14" s="113" t="s">
        <v>198</v>
      </c>
      <c r="M14" s="335">
        <v>271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271</v>
      </c>
    </row>
    <row r="15" spans="1:21" x14ac:dyDescent="0.15">
      <c r="A15" s="332" t="s">
        <v>55</v>
      </c>
      <c r="B15" s="333" t="s">
        <v>21</v>
      </c>
      <c r="C15" s="334" t="s">
        <v>198</v>
      </c>
      <c r="D15" s="334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334" t="s">
        <v>198</v>
      </c>
      <c r="K15" s="334" t="s">
        <v>198</v>
      </c>
      <c r="L15" s="113" t="s">
        <v>198</v>
      </c>
      <c r="M15" s="335">
        <v>2102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301">
        <f t="shared" si="0"/>
        <v>2102</v>
      </c>
    </row>
    <row r="16" spans="1:21" x14ac:dyDescent="0.15">
      <c r="A16" s="332" t="s">
        <v>55</v>
      </c>
      <c r="B16" s="333" t="s">
        <v>22</v>
      </c>
      <c r="C16" s="334" t="s">
        <v>198</v>
      </c>
      <c r="D16" s="334" t="s">
        <v>198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334" t="s">
        <v>198</v>
      </c>
      <c r="K16" s="334" t="s">
        <v>198</v>
      </c>
      <c r="L16" s="113" t="s">
        <v>198</v>
      </c>
      <c r="M16" s="335">
        <v>625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625</v>
      </c>
    </row>
    <row r="17" spans="1:18" x14ac:dyDescent="0.15">
      <c r="A17" s="332" t="s">
        <v>187</v>
      </c>
      <c r="B17" s="333" t="s">
        <v>21</v>
      </c>
      <c r="C17" s="334" t="s">
        <v>198</v>
      </c>
      <c r="D17" s="334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334" t="s">
        <v>198</v>
      </c>
      <c r="K17" s="334" t="s">
        <v>198</v>
      </c>
      <c r="L17" s="113" t="s">
        <v>198</v>
      </c>
      <c r="M17" s="335">
        <v>722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722</v>
      </c>
    </row>
    <row r="18" spans="1:18" x14ac:dyDescent="0.15">
      <c r="A18" s="336" t="s">
        <v>187</v>
      </c>
      <c r="B18" s="337" t="s">
        <v>22</v>
      </c>
      <c r="C18" s="338" t="s">
        <v>198</v>
      </c>
      <c r="D18" s="338" t="s">
        <v>198</v>
      </c>
      <c r="E18" s="111" t="s">
        <v>198</v>
      </c>
      <c r="F18" s="111" t="s">
        <v>198</v>
      </c>
      <c r="G18" s="111" t="s">
        <v>198</v>
      </c>
      <c r="H18" s="111" t="s">
        <v>198</v>
      </c>
      <c r="I18" s="111" t="s">
        <v>198</v>
      </c>
      <c r="J18" s="338" t="s">
        <v>198</v>
      </c>
      <c r="K18" s="338" t="s">
        <v>198</v>
      </c>
      <c r="L18" s="111" t="s">
        <v>198</v>
      </c>
      <c r="M18" s="339">
        <v>71</v>
      </c>
      <c r="N18" s="111" t="s">
        <v>198</v>
      </c>
      <c r="O18" s="111" t="s">
        <v>198</v>
      </c>
      <c r="P18" s="111" t="s">
        <v>198</v>
      </c>
      <c r="Q18" s="111" t="s">
        <v>198</v>
      </c>
      <c r="R18" s="308">
        <f t="shared" si="0"/>
        <v>71</v>
      </c>
    </row>
    <row r="19" spans="1:18" x14ac:dyDescent="0.15">
      <c r="A19" s="332"/>
      <c r="B19" s="333"/>
      <c r="C19" s="334"/>
      <c r="D19" s="334"/>
      <c r="E19" s="113"/>
      <c r="F19" s="113"/>
      <c r="G19" s="113"/>
      <c r="H19" s="113"/>
      <c r="I19" s="113"/>
      <c r="J19" s="334"/>
      <c r="K19" s="334"/>
      <c r="L19" s="113"/>
      <c r="M19" s="335"/>
      <c r="N19" s="113"/>
      <c r="O19" s="113"/>
      <c r="P19" s="113"/>
      <c r="Q19" s="113"/>
      <c r="R19" s="301"/>
    </row>
    <row r="20" spans="1:18" x14ac:dyDescent="0.15">
      <c r="A20" s="332" t="s">
        <v>20</v>
      </c>
      <c r="B20" s="333" t="s">
        <v>21</v>
      </c>
      <c r="C20" s="334" t="s">
        <v>198</v>
      </c>
      <c r="D20" s="334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335">
        <v>40</v>
      </c>
      <c r="K20" s="335" t="s">
        <v>198</v>
      </c>
      <c r="L20" s="113" t="s">
        <v>198</v>
      </c>
      <c r="M20" s="334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0"/>
        <v>40</v>
      </c>
    </row>
    <row r="21" spans="1:18" x14ac:dyDescent="0.15">
      <c r="A21" s="332" t="s">
        <v>20</v>
      </c>
      <c r="B21" s="333" t="s">
        <v>22</v>
      </c>
      <c r="C21" s="334" t="s">
        <v>198</v>
      </c>
      <c r="D21" s="334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335">
        <v>7</v>
      </c>
      <c r="K21" s="335" t="s">
        <v>198</v>
      </c>
      <c r="L21" s="113" t="s">
        <v>198</v>
      </c>
      <c r="M21" s="334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0"/>
        <v>7</v>
      </c>
    </row>
    <row r="22" spans="1:18" x14ac:dyDescent="0.15">
      <c r="A22" s="332" t="s">
        <v>56</v>
      </c>
      <c r="B22" s="333" t="s">
        <v>21</v>
      </c>
      <c r="C22" s="335">
        <v>347</v>
      </c>
      <c r="D22" s="335">
        <v>159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334" t="s">
        <v>198</v>
      </c>
      <c r="K22" s="334" t="s">
        <v>198</v>
      </c>
      <c r="L22" s="113" t="s">
        <v>198</v>
      </c>
      <c r="M22" s="334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0"/>
        <v>506</v>
      </c>
    </row>
    <row r="23" spans="1:18" x14ac:dyDescent="0.15">
      <c r="A23" s="332" t="s">
        <v>56</v>
      </c>
      <c r="B23" s="333" t="s">
        <v>22</v>
      </c>
      <c r="C23" s="335">
        <v>277</v>
      </c>
      <c r="D23" s="335">
        <v>138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334" t="s">
        <v>198</v>
      </c>
      <c r="K23" s="334" t="s">
        <v>198</v>
      </c>
      <c r="L23" s="113" t="s">
        <v>198</v>
      </c>
      <c r="M23" s="334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301">
        <f t="shared" si="0"/>
        <v>415</v>
      </c>
    </row>
    <row r="24" spans="1:18" x14ac:dyDescent="0.15">
      <c r="A24" s="332" t="s">
        <v>23</v>
      </c>
      <c r="B24" s="333" t="s">
        <v>21</v>
      </c>
      <c r="C24" s="334" t="s">
        <v>198</v>
      </c>
      <c r="D24" s="335">
        <v>36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335">
        <v>404449</v>
      </c>
      <c r="K24" s="335" t="s">
        <v>198</v>
      </c>
      <c r="L24" s="113" t="s">
        <v>198</v>
      </c>
      <c r="M24" s="334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301">
        <f t="shared" si="0"/>
        <v>404485</v>
      </c>
    </row>
    <row r="25" spans="1:18" x14ac:dyDescent="0.15">
      <c r="A25" s="332" t="s">
        <v>23</v>
      </c>
      <c r="B25" s="333" t="s">
        <v>22</v>
      </c>
      <c r="C25" s="334" t="s">
        <v>198</v>
      </c>
      <c r="D25" s="335">
        <v>5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335">
        <v>88609</v>
      </c>
      <c r="K25" s="335">
        <v>8106</v>
      </c>
      <c r="L25" s="113" t="s">
        <v>198</v>
      </c>
      <c r="M25" s="334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301">
        <f t="shared" si="0"/>
        <v>96720</v>
      </c>
    </row>
    <row r="26" spans="1:18" x14ac:dyDescent="0.15">
      <c r="A26" s="332" t="s">
        <v>57</v>
      </c>
      <c r="B26" s="333" t="s">
        <v>21</v>
      </c>
      <c r="C26" s="334" t="s">
        <v>198</v>
      </c>
      <c r="D26" s="334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335">
        <v>24</v>
      </c>
      <c r="K26" s="335" t="s">
        <v>198</v>
      </c>
      <c r="L26" s="113" t="s">
        <v>198</v>
      </c>
      <c r="M26" s="334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 t="shared" si="0"/>
        <v>24</v>
      </c>
    </row>
    <row r="27" spans="1:18" x14ac:dyDescent="0.15">
      <c r="A27" s="332" t="s">
        <v>57</v>
      </c>
      <c r="B27" s="333" t="s">
        <v>22</v>
      </c>
      <c r="C27" s="334" t="s">
        <v>198</v>
      </c>
      <c r="D27" s="334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335">
        <v>5</v>
      </c>
      <c r="K27" s="335" t="s">
        <v>198</v>
      </c>
      <c r="L27" s="113" t="s">
        <v>198</v>
      </c>
      <c r="M27" s="334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301">
        <f t="shared" si="0"/>
        <v>5</v>
      </c>
    </row>
    <row r="28" spans="1:18" x14ac:dyDescent="0.15">
      <c r="A28" s="332" t="s">
        <v>58</v>
      </c>
      <c r="B28" s="333" t="s">
        <v>21</v>
      </c>
      <c r="C28" s="334" t="s">
        <v>198</v>
      </c>
      <c r="D28" s="335">
        <v>98</v>
      </c>
      <c r="E28" s="113" t="s">
        <v>198</v>
      </c>
      <c r="F28" s="113" t="s">
        <v>198</v>
      </c>
      <c r="G28" s="113" t="s">
        <v>198</v>
      </c>
      <c r="H28" s="113" t="s">
        <v>198</v>
      </c>
      <c r="I28" s="113" t="s">
        <v>198</v>
      </c>
      <c r="J28" s="334" t="s">
        <v>198</v>
      </c>
      <c r="K28" s="334" t="s">
        <v>198</v>
      </c>
      <c r="L28" s="113" t="s">
        <v>198</v>
      </c>
      <c r="M28" s="334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301">
        <f t="shared" si="0"/>
        <v>98</v>
      </c>
    </row>
    <row r="29" spans="1:18" x14ac:dyDescent="0.15">
      <c r="A29" s="332" t="s">
        <v>58</v>
      </c>
      <c r="B29" s="333" t="s">
        <v>22</v>
      </c>
      <c r="C29" s="334" t="s">
        <v>198</v>
      </c>
      <c r="D29" s="335">
        <v>96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113" t="s">
        <v>198</v>
      </c>
      <c r="J29" s="334" t="s">
        <v>198</v>
      </c>
      <c r="K29" s="334" t="s">
        <v>198</v>
      </c>
      <c r="L29" s="113" t="s">
        <v>198</v>
      </c>
      <c r="M29" s="334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301">
        <f t="shared" si="0"/>
        <v>96</v>
      </c>
    </row>
    <row r="30" spans="1:18" x14ac:dyDescent="0.15">
      <c r="A30" s="332" t="s">
        <v>24</v>
      </c>
      <c r="B30" s="333" t="s">
        <v>21</v>
      </c>
      <c r="C30" s="334" t="s">
        <v>198</v>
      </c>
      <c r="D30" s="334" t="s">
        <v>198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335">
        <v>34</v>
      </c>
      <c r="K30" s="335" t="s">
        <v>198</v>
      </c>
      <c r="L30" s="113" t="s">
        <v>198</v>
      </c>
      <c r="M30" s="334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301">
        <f t="shared" si="0"/>
        <v>34</v>
      </c>
    </row>
    <row r="31" spans="1:18" x14ac:dyDescent="0.15">
      <c r="A31" s="332" t="s">
        <v>24</v>
      </c>
      <c r="B31" s="333" t="s">
        <v>22</v>
      </c>
      <c r="C31" s="334" t="s">
        <v>198</v>
      </c>
      <c r="D31" s="334" t="s">
        <v>198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335">
        <v>7</v>
      </c>
      <c r="K31" s="335" t="s">
        <v>198</v>
      </c>
      <c r="L31" s="113" t="s">
        <v>198</v>
      </c>
      <c r="M31" s="334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301">
        <f t="shared" si="0"/>
        <v>7</v>
      </c>
    </row>
    <row r="32" spans="1:18" x14ac:dyDescent="0.15">
      <c r="A32" s="332" t="s">
        <v>25</v>
      </c>
      <c r="B32" s="333" t="s">
        <v>21</v>
      </c>
      <c r="C32" s="334" t="s">
        <v>198</v>
      </c>
      <c r="D32" s="334" t="s">
        <v>198</v>
      </c>
      <c r="E32" s="113" t="s">
        <v>198</v>
      </c>
      <c r="F32" s="113" t="s">
        <v>198</v>
      </c>
      <c r="G32" s="113" t="s">
        <v>198</v>
      </c>
      <c r="H32" s="113" t="s">
        <v>198</v>
      </c>
      <c r="I32" s="113" t="s">
        <v>198</v>
      </c>
      <c r="J32" s="335">
        <v>2578</v>
      </c>
      <c r="K32" s="335" t="s">
        <v>198</v>
      </c>
      <c r="L32" s="113" t="s">
        <v>198</v>
      </c>
      <c r="M32" s="334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301">
        <f t="shared" si="0"/>
        <v>2578</v>
      </c>
    </row>
    <row r="33" spans="1:18" x14ac:dyDescent="0.15">
      <c r="A33" s="332" t="s">
        <v>25</v>
      </c>
      <c r="B33" s="333" t="s">
        <v>22</v>
      </c>
      <c r="C33" s="334" t="s">
        <v>198</v>
      </c>
      <c r="D33" s="334" t="s">
        <v>198</v>
      </c>
      <c r="E33" s="113" t="s">
        <v>198</v>
      </c>
      <c r="F33" s="113" t="s">
        <v>198</v>
      </c>
      <c r="G33" s="113" t="s">
        <v>198</v>
      </c>
      <c r="H33" s="113" t="s">
        <v>198</v>
      </c>
      <c r="I33" s="113" t="s">
        <v>198</v>
      </c>
      <c r="J33" s="335">
        <v>553</v>
      </c>
      <c r="K33" s="335">
        <v>64</v>
      </c>
      <c r="L33" s="113" t="s">
        <v>198</v>
      </c>
      <c r="M33" s="334" t="s">
        <v>198</v>
      </c>
      <c r="N33" s="113" t="s">
        <v>198</v>
      </c>
      <c r="O33" s="113" t="s">
        <v>198</v>
      </c>
      <c r="P33" s="113" t="s">
        <v>198</v>
      </c>
      <c r="Q33" s="113" t="s">
        <v>198</v>
      </c>
      <c r="R33" s="301">
        <f t="shared" si="0"/>
        <v>617</v>
      </c>
    </row>
    <row r="34" spans="1:18" x14ac:dyDescent="0.15">
      <c r="A34" s="332" t="s">
        <v>59</v>
      </c>
      <c r="B34" s="333" t="s">
        <v>21</v>
      </c>
      <c r="C34" s="334" t="s">
        <v>198</v>
      </c>
      <c r="D34" s="334" t="s">
        <v>198</v>
      </c>
      <c r="E34" s="113" t="s">
        <v>198</v>
      </c>
      <c r="F34" s="113" t="s">
        <v>198</v>
      </c>
      <c r="G34" s="113" t="s">
        <v>198</v>
      </c>
      <c r="H34" s="113" t="s">
        <v>198</v>
      </c>
      <c r="I34" s="113" t="s">
        <v>198</v>
      </c>
      <c r="J34" s="335">
        <v>1</v>
      </c>
      <c r="K34" s="335" t="s">
        <v>198</v>
      </c>
      <c r="L34" s="113" t="s">
        <v>198</v>
      </c>
      <c r="M34" s="334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301">
        <f t="shared" si="0"/>
        <v>1</v>
      </c>
    </row>
    <row r="35" spans="1:18" x14ac:dyDescent="0.15">
      <c r="A35" s="332" t="s">
        <v>59</v>
      </c>
      <c r="B35" s="333" t="s">
        <v>22</v>
      </c>
      <c r="C35" s="334" t="s">
        <v>198</v>
      </c>
      <c r="D35" s="334" t="s">
        <v>198</v>
      </c>
      <c r="E35" s="113" t="s">
        <v>198</v>
      </c>
      <c r="F35" s="113" t="s">
        <v>198</v>
      </c>
      <c r="G35" s="113" t="s">
        <v>198</v>
      </c>
      <c r="H35" s="113" t="s">
        <v>198</v>
      </c>
      <c r="I35" s="113" t="s">
        <v>198</v>
      </c>
      <c r="J35" s="335" t="s">
        <v>198</v>
      </c>
      <c r="K35" s="335" t="s">
        <v>198</v>
      </c>
      <c r="L35" s="113" t="s">
        <v>198</v>
      </c>
      <c r="M35" s="334" t="s">
        <v>198</v>
      </c>
      <c r="N35" s="113" t="s">
        <v>198</v>
      </c>
      <c r="O35" s="113" t="s">
        <v>198</v>
      </c>
      <c r="P35" s="113" t="s">
        <v>198</v>
      </c>
      <c r="Q35" s="113" t="s">
        <v>198</v>
      </c>
      <c r="R35" s="301">
        <f t="shared" si="0"/>
        <v>0</v>
      </c>
    </row>
    <row r="36" spans="1:18" x14ac:dyDescent="0.15">
      <c r="A36" s="332" t="s">
        <v>205</v>
      </c>
      <c r="B36" s="333" t="s">
        <v>21</v>
      </c>
      <c r="C36" s="334" t="s">
        <v>198</v>
      </c>
      <c r="D36" s="335">
        <v>2</v>
      </c>
      <c r="E36" s="113" t="s">
        <v>198</v>
      </c>
      <c r="F36" s="113" t="s">
        <v>198</v>
      </c>
      <c r="G36" s="113" t="s">
        <v>198</v>
      </c>
      <c r="H36" s="113" t="s">
        <v>198</v>
      </c>
      <c r="I36" s="113" t="s">
        <v>198</v>
      </c>
      <c r="J36" s="334" t="s">
        <v>198</v>
      </c>
      <c r="K36" s="334" t="s">
        <v>198</v>
      </c>
      <c r="L36" s="113" t="s">
        <v>198</v>
      </c>
      <c r="M36" s="334" t="s">
        <v>198</v>
      </c>
      <c r="N36" s="113" t="s">
        <v>198</v>
      </c>
      <c r="O36" s="113" t="s">
        <v>198</v>
      </c>
      <c r="P36" s="113" t="s">
        <v>198</v>
      </c>
      <c r="Q36" s="113" t="s">
        <v>198</v>
      </c>
      <c r="R36" s="301">
        <f t="shared" si="0"/>
        <v>2</v>
      </c>
    </row>
    <row r="37" spans="1:18" x14ac:dyDescent="0.15">
      <c r="A37" s="332" t="s">
        <v>205</v>
      </c>
      <c r="B37" s="333" t="s">
        <v>22</v>
      </c>
      <c r="C37" s="334" t="s">
        <v>198</v>
      </c>
      <c r="D37" s="335">
        <v>1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113" t="s">
        <v>198</v>
      </c>
      <c r="J37" s="334" t="s">
        <v>198</v>
      </c>
      <c r="K37" s="334" t="s">
        <v>198</v>
      </c>
      <c r="L37" s="113" t="s">
        <v>198</v>
      </c>
      <c r="M37" s="334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301">
        <f t="shared" si="0"/>
        <v>1</v>
      </c>
    </row>
    <row r="38" spans="1:18" x14ac:dyDescent="0.15">
      <c r="A38" s="332" t="s">
        <v>100</v>
      </c>
      <c r="B38" s="333" t="s">
        <v>21</v>
      </c>
      <c r="C38" s="334" t="s">
        <v>198</v>
      </c>
      <c r="D38" s="335">
        <v>4</v>
      </c>
      <c r="E38" s="113" t="s">
        <v>198</v>
      </c>
      <c r="F38" s="113" t="s">
        <v>198</v>
      </c>
      <c r="G38" s="113" t="s">
        <v>198</v>
      </c>
      <c r="H38" s="113" t="s">
        <v>198</v>
      </c>
      <c r="I38" s="113" t="s">
        <v>198</v>
      </c>
      <c r="J38" s="334" t="s">
        <v>198</v>
      </c>
      <c r="K38" s="334" t="s">
        <v>198</v>
      </c>
      <c r="L38" s="113" t="s">
        <v>198</v>
      </c>
      <c r="M38" s="334" t="s">
        <v>198</v>
      </c>
      <c r="N38" s="113" t="s">
        <v>198</v>
      </c>
      <c r="O38" s="113" t="s">
        <v>198</v>
      </c>
      <c r="P38" s="113" t="s">
        <v>198</v>
      </c>
      <c r="Q38" s="113" t="s">
        <v>198</v>
      </c>
      <c r="R38" s="301">
        <f t="shared" si="0"/>
        <v>4</v>
      </c>
    </row>
    <row r="39" spans="1:18" x14ac:dyDescent="0.15">
      <c r="A39" s="332" t="s">
        <v>100</v>
      </c>
      <c r="B39" s="333" t="s">
        <v>22</v>
      </c>
      <c r="C39" s="334" t="s">
        <v>198</v>
      </c>
      <c r="D39" s="335">
        <v>1</v>
      </c>
      <c r="E39" s="113" t="s">
        <v>198</v>
      </c>
      <c r="F39" s="113" t="s">
        <v>198</v>
      </c>
      <c r="G39" s="113" t="s">
        <v>198</v>
      </c>
      <c r="H39" s="113" t="s">
        <v>198</v>
      </c>
      <c r="I39" s="113" t="s">
        <v>198</v>
      </c>
      <c r="J39" s="334" t="s">
        <v>198</v>
      </c>
      <c r="K39" s="334" t="s">
        <v>198</v>
      </c>
      <c r="L39" s="113" t="s">
        <v>198</v>
      </c>
      <c r="M39" s="334" t="s">
        <v>198</v>
      </c>
      <c r="N39" s="113" t="s">
        <v>198</v>
      </c>
      <c r="O39" s="113" t="s">
        <v>198</v>
      </c>
      <c r="P39" s="113" t="s">
        <v>198</v>
      </c>
      <c r="Q39" s="113" t="s">
        <v>198</v>
      </c>
      <c r="R39" s="301">
        <f t="shared" si="0"/>
        <v>1</v>
      </c>
    </row>
    <row r="40" spans="1:18" x14ac:dyDescent="0.15">
      <c r="A40" s="332" t="s">
        <v>70</v>
      </c>
      <c r="B40" s="333" t="s">
        <v>21</v>
      </c>
      <c r="C40" s="334" t="s">
        <v>198</v>
      </c>
      <c r="D40" s="334" t="s">
        <v>198</v>
      </c>
      <c r="E40" s="113" t="s">
        <v>198</v>
      </c>
      <c r="F40" s="113" t="s">
        <v>198</v>
      </c>
      <c r="G40" s="113" t="s">
        <v>198</v>
      </c>
      <c r="H40" s="113" t="s">
        <v>198</v>
      </c>
      <c r="I40" s="113" t="s">
        <v>198</v>
      </c>
      <c r="J40" s="335">
        <v>284</v>
      </c>
      <c r="K40" s="335" t="s">
        <v>198</v>
      </c>
      <c r="L40" s="113" t="s">
        <v>198</v>
      </c>
      <c r="M40" s="334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301">
        <f t="shared" si="0"/>
        <v>284</v>
      </c>
    </row>
    <row r="41" spans="1:18" x14ac:dyDescent="0.15">
      <c r="A41" s="332" t="s">
        <v>70</v>
      </c>
      <c r="B41" s="333" t="s">
        <v>22</v>
      </c>
      <c r="C41" s="334" t="s">
        <v>198</v>
      </c>
      <c r="D41" s="334" t="s">
        <v>198</v>
      </c>
      <c r="E41" s="113" t="s">
        <v>198</v>
      </c>
      <c r="F41" s="113" t="s">
        <v>198</v>
      </c>
      <c r="G41" s="113" t="s">
        <v>198</v>
      </c>
      <c r="H41" s="113" t="s">
        <v>198</v>
      </c>
      <c r="I41" s="113" t="s">
        <v>198</v>
      </c>
      <c r="J41" s="335">
        <v>59</v>
      </c>
      <c r="K41" s="335">
        <v>6</v>
      </c>
      <c r="L41" s="113" t="s">
        <v>198</v>
      </c>
      <c r="M41" s="334" t="s">
        <v>198</v>
      </c>
      <c r="N41" s="113" t="s">
        <v>198</v>
      </c>
      <c r="O41" s="113" t="s">
        <v>198</v>
      </c>
      <c r="P41" s="113" t="s">
        <v>198</v>
      </c>
      <c r="Q41" s="113" t="s">
        <v>198</v>
      </c>
      <c r="R41" s="301">
        <f t="shared" si="0"/>
        <v>65</v>
      </c>
    </row>
    <row r="42" spans="1:18" x14ac:dyDescent="0.15">
      <c r="A42" s="332" t="s">
        <v>81</v>
      </c>
      <c r="B42" s="333" t="s">
        <v>21</v>
      </c>
      <c r="C42" s="334" t="s">
        <v>198</v>
      </c>
      <c r="D42" s="335">
        <v>14</v>
      </c>
      <c r="E42" s="113" t="s">
        <v>198</v>
      </c>
      <c r="F42" s="113" t="s">
        <v>198</v>
      </c>
      <c r="G42" s="113" t="s">
        <v>198</v>
      </c>
      <c r="H42" s="113" t="s">
        <v>198</v>
      </c>
      <c r="I42" s="113" t="s">
        <v>198</v>
      </c>
      <c r="J42" s="334" t="s">
        <v>198</v>
      </c>
      <c r="K42" s="334" t="s">
        <v>198</v>
      </c>
      <c r="L42" s="113" t="s">
        <v>198</v>
      </c>
      <c r="M42" s="334" t="s">
        <v>198</v>
      </c>
      <c r="N42" s="113" t="s">
        <v>198</v>
      </c>
      <c r="O42" s="113" t="s">
        <v>198</v>
      </c>
      <c r="P42" s="113" t="s">
        <v>198</v>
      </c>
      <c r="Q42" s="113" t="s">
        <v>198</v>
      </c>
      <c r="R42" s="301">
        <f t="shared" si="0"/>
        <v>14</v>
      </c>
    </row>
    <row r="43" spans="1:18" x14ac:dyDescent="0.15">
      <c r="A43" s="332" t="s">
        <v>81</v>
      </c>
      <c r="B43" s="333" t="s">
        <v>22</v>
      </c>
      <c r="C43" s="334" t="s">
        <v>198</v>
      </c>
      <c r="D43" s="335">
        <v>12</v>
      </c>
      <c r="E43" s="113" t="s">
        <v>198</v>
      </c>
      <c r="F43" s="113" t="s">
        <v>198</v>
      </c>
      <c r="G43" s="113" t="s">
        <v>198</v>
      </c>
      <c r="H43" s="113" t="s">
        <v>198</v>
      </c>
      <c r="I43" s="113" t="s">
        <v>198</v>
      </c>
      <c r="J43" s="334" t="s">
        <v>198</v>
      </c>
      <c r="K43" s="334" t="s">
        <v>198</v>
      </c>
      <c r="L43" s="113" t="s">
        <v>198</v>
      </c>
      <c r="M43" s="334" t="s">
        <v>198</v>
      </c>
      <c r="N43" s="113" t="s">
        <v>198</v>
      </c>
      <c r="O43" s="113" t="s">
        <v>198</v>
      </c>
      <c r="P43" s="113" t="s">
        <v>198</v>
      </c>
      <c r="Q43" s="113" t="s">
        <v>198</v>
      </c>
      <c r="R43" s="301">
        <f t="shared" si="0"/>
        <v>12</v>
      </c>
    </row>
    <row r="44" spans="1:18" x14ac:dyDescent="0.15">
      <c r="A44" s="332" t="s">
        <v>192</v>
      </c>
      <c r="B44" s="333" t="s">
        <v>21</v>
      </c>
      <c r="C44" s="334" t="s">
        <v>198</v>
      </c>
      <c r="D44" s="335">
        <v>2</v>
      </c>
      <c r="E44" s="113" t="s">
        <v>198</v>
      </c>
      <c r="F44" s="113" t="s">
        <v>198</v>
      </c>
      <c r="G44" s="113" t="s">
        <v>198</v>
      </c>
      <c r="H44" s="113" t="s">
        <v>198</v>
      </c>
      <c r="I44" s="113" t="s">
        <v>198</v>
      </c>
      <c r="J44" s="334" t="s">
        <v>198</v>
      </c>
      <c r="K44" s="334" t="s">
        <v>198</v>
      </c>
      <c r="L44" s="113" t="s">
        <v>198</v>
      </c>
      <c r="M44" s="334" t="s">
        <v>198</v>
      </c>
      <c r="N44" s="113" t="s">
        <v>198</v>
      </c>
      <c r="O44" s="113" t="s">
        <v>198</v>
      </c>
      <c r="P44" s="113" t="s">
        <v>198</v>
      </c>
      <c r="Q44" s="113" t="s">
        <v>198</v>
      </c>
      <c r="R44" s="301">
        <f t="shared" si="0"/>
        <v>2</v>
      </c>
    </row>
    <row r="45" spans="1:18" x14ac:dyDescent="0.15">
      <c r="A45" s="336" t="s">
        <v>192</v>
      </c>
      <c r="B45" s="337" t="s">
        <v>22</v>
      </c>
      <c r="C45" s="338" t="s">
        <v>198</v>
      </c>
      <c r="D45" s="339">
        <v>1</v>
      </c>
      <c r="E45" s="111" t="s">
        <v>198</v>
      </c>
      <c r="F45" s="111" t="s">
        <v>198</v>
      </c>
      <c r="G45" s="111" t="s">
        <v>198</v>
      </c>
      <c r="H45" s="111" t="s">
        <v>198</v>
      </c>
      <c r="I45" s="111" t="s">
        <v>198</v>
      </c>
      <c r="J45" s="338" t="s">
        <v>198</v>
      </c>
      <c r="K45" s="338" t="s">
        <v>198</v>
      </c>
      <c r="L45" s="111" t="s">
        <v>198</v>
      </c>
      <c r="M45" s="338" t="s">
        <v>198</v>
      </c>
      <c r="N45" s="111" t="s">
        <v>198</v>
      </c>
      <c r="O45" s="111" t="s">
        <v>198</v>
      </c>
      <c r="P45" s="111" t="s">
        <v>198</v>
      </c>
      <c r="Q45" s="111" t="s">
        <v>198</v>
      </c>
      <c r="R45" s="308">
        <f t="shared" si="0"/>
        <v>1</v>
      </c>
    </row>
    <row r="46" spans="1:18" x14ac:dyDescent="0.15">
      <c r="A46" s="332"/>
      <c r="B46" s="333"/>
      <c r="C46" s="334"/>
      <c r="D46" s="335"/>
      <c r="E46" s="113"/>
      <c r="F46" s="113"/>
      <c r="G46" s="113"/>
      <c r="H46" s="113"/>
      <c r="I46" s="113"/>
      <c r="J46" s="334"/>
      <c r="K46" s="334"/>
      <c r="L46" s="113"/>
      <c r="M46" s="334"/>
      <c r="N46" s="113"/>
      <c r="O46" s="113"/>
      <c r="P46" s="113"/>
      <c r="Q46" s="113"/>
      <c r="R46" s="301"/>
    </row>
    <row r="47" spans="1:18" x14ac:dyDescent="0.15">
      <c r="A47" s="332" t="s">
        <v>60</v>
      </c>
      <c r="B47" s="333" t="s">
        <v>21</v>
      </c>
      <c r="C47" s="335">
        <v>57</v>
      </c>
      <c r="D47" s="335" t="s">
        <v>198</v>
      </c>
      <c r="E47" s="113" t="s">
        <v>198</v>
      </c>
      <c r="F47" s="113" t="s">
        <v>198</v>
      </c>
      <c r="G47" s="113" t="s">
        <v>198</v>
      </c>
      <c r="H47" s="113" t="s">
        <v>198</v>
      </c>
      <c r="I47" s="113" t="s">
        <v>198</v>
      </c>
      <c r="J47" s="334" t="s">
        <v>198</v>
      </c>
      <c r="K47" s="334" t="s">
        <v>198</v>
      </c>
      <c r="L47" s="113" t="s">
        <v>198</v>
      </c>
      <c r="M47" s="334" t="s">
        <v>198</v>
      </c>
      <c r="N47" s="113" t="s">
        <v>198</v>
      </c>
      <c r="O47" s="113" t="s">
        <v>198</v>
      </c>
      <c r="P47" s="113" t="s">
        <v>198</v>
      </c>
      <c r="Q47" s="113" t="s">
        <v>198</v>
      </c>
      <c r="R47" s="301">
        <f t="shared" si="0"/>
        <v>57</v>
      </c>
    </row>
    <row r="48" spans="1:18" x14ac:dyDescent="0.15">
      <c r="A48" s="332" t="s">
        <v>60</v>
      </c>
      <c r="B48" s="333" t="s">
        <v>22</v>
      </c>
      <c r="C48" s="335">
        <v>10</v>
      </c>
      <c r="D48" s="335" t="s">
        <v>198</v>
      </c>
      <c r="E48" s="113" t="s">
        <v>198</v>
      </c>
      <c r="F48" s="113" t="s">
        <v>198</v>
      </c>
      <c r="G48" s="113" t="s">
        <v>198</v>
      </c>
      <c r="H48" s="113" t="s">
        <v>198</v>
      </c>
      <c r="I48" s="113" t="s">
        <v>198</v>
      </c>
      <c r="J48" s="334" t="s">
        <v>198</v>
      </c>
      <c r="K48" s="334" t="s">
        <v>198</v>
      </c>
      <c r="L48" s="113" t="s">
        <v>198</v>
      </c>
      <c r="M48" s="334" t="s">
        <v>198</v>
      </c>
      <c r="N48" s="113" t="s">
        <v>198</v>
      </c>
      <c r="O48" s="113" t="s">
        <v>198</v>
      </c>
      <c r="P48" s="113" t="s">
        <v>198</v>
      </c>
      <c r="Q48" s="113" t="s">
        <v>198</v>
      </c>
      <c r="R48" s="301">
        <f t="shared" si="0"/>
        <v>10</v>
      </c>
    </row>
    <row r="49" spans="1:18" x14ac:dyDescent="0.15">
      <c r="A49" s="332" t="s">
        <v>61</v>
      </c>
      <c r="B49" s="333" t="s">
        <v>21</v>
      </c>
      <c r="C49" s="335">
        <v>4</v>
      </c>
      <c r="D49" s="334" t="s">
        <v>198</v>
      </c>
      <c r="E49" s="113" t="s">
        <v>198</v>
      </c>
      <c r="F49" s="113" t="s">
        <v>198</v>
      </c>
      <c r="G49" s="113" t="s">
        <v>198</v>
      </c>
      <c r="H49" s="113" t="s">
        <v>198</v>
      </c>
      <c r="I49" s="113" t="s">
        <v>198</v>
      </c>
      <c r="J49" s="334" t="s">
        <v>198</v>
      </c>
      <c r="K49" s="334" t="s">
        <v>198</v>
      </c>
      <c r="L49" s="113" t="s">
        <v>198</v>
      </c>
      <c r="M49" s="334" t="s">
        <v>198</v>
      </c>
      <c r="N49" s="113" t="s">
        <v>198</v>
      </c>
      <c r="O49" s="113" t="s">
        <v>198</v>
      </c>
      <c r="P49" s="113" t="s">
        <v>198</v>
      </c>
      <c r="Q49" s="113" t="s">
        <v>198</v>
      </c>
      <c r="R49" s="301">
        <f t="shared" si="0"/>
        <v>4</v>
      </c>
    </row>
    <row r="50" spans="1:18" x14ac:dyDescent="0.15">
      <c r="A50" s="332" t="s">
        <v>61</v>
      </c>
      <c r="B50" s="333" t="s">
        <v>22</v>
      </c>
      <c r="C50" s="335" t="s">
        <v>198</v>
      </c>
      <c r="D50" s="334" t="s">
        <v>198</v>
      </c>
      <c r="E50" s="113" t="s">
        <v>198</v>
      </c>
      <c r="F50" s="113" t="s">
        <v>198</v>
      </c>
      <c r="G50" s="113" t="s">
        <v>198</v>
      </c>
      <c r="H50" s="113" t="s">
        <v>198</v>
      </c>
      <c r="I50" s="113" t="s">
        <v>198</v>
      </c>
      <c r="J50" s="334" t="s">
        <v>198</v>
      </c>
      <c r="K50" s="334" t="s">
        <v>198</v>
      </c>
      <c r="L50" s="113" t="s">
        <v>198</v>
      </c>
      <c r="M50" s="334" t="s">
        <v>198</v>
      </c>
      <c r="N50" s="113" t="s">
        <v>198</v>
      </c>
      <c r="O50" s="113" t="s">
        <v>198</v>
      </c>
      <c r="P50" s="113" t="s">
        <v>198</v>
      </c>
      <c r="Q50" s="113" t="s">
        <v>198</v>
      </c>
      <c r="R50" s="301">
        <f t="shared" si="0"/>
        <v>0</v>
      </c>
    </row>
    <row r="51" spans="1:18" x14ac:dyDescent="0.15">
      <c r="A51" s="332" t="s">
        <v>62</v>
      </c>
      <c r="B51" s="333" t="s">
        <v>21</v>
      </c>
      <c r="C51" s="335" t="s">
        <v>198</v>
      </c>
      <c r="D51" s="335">
        <v>153</v>
      </c>
      <c r="E51" s="113" t="s">
        <v>198</v>
      </c>
      <c r="F51" s="113" t="s">
        <v>198</v>
      </c>
      <c r="G51" s="113" t="s">
        <v>198</v>
      </c>
      <c r="H51" s="113" t="s">
        <v>198</v>
      </c>
      <c r="I51" s="113" t="s">
        <v>198</v>
      </c>
      <c r="J51" s="334" t="s">
        <v>198</v>
      </c>
      <c r="K51" s="334" t="s">
        <v>198</v>
      </c>
      <c r="L51" s="113" t="s">
        <v>198</v>
      </c>
      <c r="M51" s="334" t="s">
        <v>198</v>
      </c>
      <c r="N51" s="113" t="s">
        <v>198</v>
      </c>
      <c r="O51" s="113" t="s">
        <v>198</v>
      </c>
      <c r="P51" s="113" t="s">
        <v>198</v>
      </c>
      <c r="Q51" s="113" t="s">
        <v>198</v>
      </c>
      <c r="R51" s="301">
        <f t="shared" si="0"/>
        <v>153</v>
      </c>
    </row>
    <row r="52" spans="1:18" x14ac:dyDescent="0.15">
      <c r="A52" s="336" t="s">
        <v>62</v>
      </c>
      <c r="B52" s="337" t="s">
        <v>22</v>
      </c>
      <c r="C52" s="339" t="s">
        <v>198</v>
      </c>
      <c r="D52" s="339">
        <v>148</v>
      </c>
      <c r="E52" s="111" t="s">
        <v>198</v>
      </c>
      <c r="F52" s="111" t="s">
        <v>198</v>
      </c>
      <c r="G52" s="111" t="s">
        <v>198</v>
      </c>
      <c r="H52" s="111" t="s">
        <v>198</v>
      </c>
      <c r="I52" s="111" t="s">
        <v>198</v>
      </c>
      <c r="J52" s="338" t="s">
        <v>198</v>
      </c>
      <c r="K52" s="338" t="s">
        <v>198</v>
      </c>
      <c r="L52" s="111" t="s">
        <v>198</v>
      </c>
      <c r="M52" s="338" t="s">
        <v>198</v>
      </c>
      <c r="N52" s="111" t="s">
        <v>198</v>
      </c>
      <c r="O52" s="111" t="s">
        <v>198</v>
      </c>
      <c r="P52" s="111" t="s">
        <v>198</v>
      </c>
      <c r="Q52" s="111" t="s">
        <v>198</v>
      </c>
      <c r="R52" s="308">
        <f t="shared" si="0"/>
        <v>148</v>
      </c>
    </row>
    <row r="53" spans="1:18" x14ac:dyDescent="0.15">
      <c r="A53" s="332"/>
      <c r="B53" s="333"/>
      <c r="C53" s="335"/>
      <c r="D53" s="335"/>
      <c r="E53" s="113"/>
      <c r="F53" s="113"/>
      <c r="G53" s="113"/>
      <c r="H53" s="113"/>
      <c r="I53" s="113"/>
      <c r="J53" s="334"/>
      <c r="K53" s="334"/>
      <c r="L53" s="113"/>
      <c r="M53" s="334"/>
      <c r="N53" s="113"/>
      <c r="O53" s="113"/>
      <c r="P53" s="113"/>
      <c r="Q53" s="113"/>
      <c r="R53" s="301"/>
    </row>
    <row r="54" spans="1:18" x14ac:dyDescent="0.15">
      <c r="A54" s="332" t="s">
        <v>29</v>
      </c>
      <c r="B54" s="333" t="s">
        <v>21</v>
      </c>
      <c r="C54" s="334" t="s">
        <v>198</v>
      </c>
      <c r="D54" s="334" t="s">
        <v>198</v>
      </c>
      <c r="E54" s="113" t="s">
        <v>198</v>
      </c>
      <c r="F54" s="113" t="s">
        <v>198</v>
      </c>
      <c r="G54" s="113" t="s">
        <v>198</v>
      </c>
      <c r="H54" s="113" t="s">
        <v>198</v>
      </c>
      <c r="I54" s="113" t="s">
        <v>198</v>
      </c>
      <c r="J54" s="335">
        <v>702</v>
      </c>
      <c r="K54" s="335" t="s">
        <v>198</v>
      </c>
      <c r="L54" s="113" t="s">
        <v>198</v>
      </c>
      <c r="M54" s="334" t="s">
        <v>198</v>
      </c>
      <c r="N54" s="113" t="s">
        <v>198</v>
      </c>
      <c r="O54" s="113" t="s">
        <v>198</v>
      </c>
      <c r="P54" s="113" t="s">
        <v>198</v>
      </c>
      <c r="Q54" s="113" t="s">
        <v>198</v>
      </c>
      <c r="R54" s="301">
        <f t="shared" si="0"/>
        <v>702</v>
      </c>
    </row>
    <row r="55" spans="1:18" x14ac:dyDescent="0.15">
      <c r="A55" s="336" t="s">
        <v>29</v>
      </c>
      <c r="B55" s="337" t="s">
        <v>22</v>
      </c>
      <c r="C55" s="338" t="s">
        <v>198</v>
      </c>
      <c r="D55" s="338" t="s">
        <v>198</v>
      </c>
      <c r="E55" s="111" t="s">
        <v>198</v>
      </c>
      <c r="F55" s="111" t="s">
        <v>198</v>
      </c>
      <c r="G55" s="111" t="s">
        <v>198</v>
      </c>
      <c r="H55" s="111" t="s">
        <v>198</v>
      </c>
      <c r="I55" s="111" t="s">
        <v>198</v>
      </c>
      <c r="J55" s="339">
        <v>154</v>
      </c>
      <c r="K55" s="339">
        <v>4</v>
      </c>
      <c r="L55" s="111" t="s">
        <v>198</v>
      </c>
      <c r="M55" s="338" t="s">
        <v>198</v>
      </c>
      <c r="N55" s="111" t="s">
        <v>198</v>
      </c>
      <c r="O55" s="111" t="s">
        <v>198</v>
      </c>
      <c r="P55" s="111" t="s">
        <v>198</v>
      </c>
      <c r="Q55" s="111" t="s">
        <v>198</v>
      </c>
      <c r="R55" s="308">
        <f t="shared" si="0"/>
        <v>158</v>
      </c>
    </row>
    <row r="56" spans="1:18" x14ac:dyDescent="0.15">
      <c r="A56" s="332"/>
      <c r="B56" s="333"/>
      <c r="C56" s="334"/>
      <c r="D56" s="334"/>
      <c r="E56" s="113"/>
      <c r="F56" s="113"/>
      <c r="G56" s="113"/>
      <c r="H56" s="113"/>
      <c r="I56" s="113"/>
      <c r="J56" s="335"/>
      <c r="K56" s="335"/>
      <c r="L56" s="113"/>
      <c r="M56" s="334"/>
      <c r="N56" s="113"/>
      <c r="O56" s="113"/>
      <c r="P56" s="113"/>
      <c r="Q56" s="113"/>
      <c r="R56" s="301"/>
    </row>
    <row r="57" spans="1:18" x14ac:dyDescent="0.15">
      <c r="A57" s="332" t="s">
        <v>64</v>
      </c>
      <c r="B57" s="333" t="s">
        <v>21</v>
      </c>
      <c r="C57" s="335">
        <v>351</v>
      </c>
      <c r="D57" s="334" t="s">
        <v>198</v>
      </c>
      <c r="E57" s="113" t="s">
        <v>198</v>
      </c>
      <c r="F57" s="113" t="s">
        <v>198</v>
      </c>
      <c r="G57" s="113" t="s">
        <v>198</v>
      </c>
      <c r="H57" s="113" t="s">
        <v>198</v>
      </c>
      <c r="I57" s="113" t="s">
        <v>198</v>
      </c>
      <c r="J57" s="334" t="s">
        <v>198</v>
      </c>
      <c r="K57" s="334" t="s">
        <v>198</v>
      </c>
      <c r="L57" s="113" t="s">
        <v>198</v>
      </c>
      <c r="M57" s="334" t="s">
        <v>198</v>
      </c>
      <c r="N57" s="113" t="s">
        <v>198</v>
      </c>
      <c r="O57" s="113" t="s">
        <v>198</v>
      </c>
      <c r="P57" s="113" t="s">
        <v>198</v>
      </c>
      <c r="Q57" s="113" t="s">
        <v>198</v>
      </c>
      <c r="R57" s="301">
        <f t="shared" si="0"/>
        <v>351</v>
      </c>
    </row>
    <row r="58" spans="1:18" x14ac:dyDescent="0.15">
      <c r="A58" s="332" t="s">
        <v>64</v>
      </c>
      <c r="B58" s="333" t="s">
        <v>22</v>
      </c>
      <c r="C58" s="335">
        <v>33</v>
      </c>
      <c r="D58" s="334" t="s">
        <v>198</v>
      </c>
      <c r="E58" s="113" t="s">
        <v>198</v>
      </c>
      <c r="F58" s="113" t="s">
        <v>198</v>
      </c>
      <c r="G58" s="113" t="s">
        <v>198</v>
      </c>
      <c r="H58" s="113" t="s">
        <v>198</v>
      </c>
      <c r="I58" s="113" t="s">
        <v>198</v>
      </c>
      <c r="J58" s="334" t="s">
        <v>198</v>
      </c>
      <c r="K58" s="334" t="s">
        <v>198</v>
      </c>
      <c r="L58" s="113" t="s">
        <v>198</v>
      </c>
      <c r="M58" s="334" t="s">
        <v>198</v>
      </c>
      <c r="N58" s="113" t="s">
        <v>198</v>
      </c>
      <c r="O58" s="113" t="s">
        <v>198</v>
      </c>
      <c r="P58" s="113" t="s">
        <v>198</v>
      </c>
      <c r="Q58" s="113" t="s">
        <v>198</v>
      </c>
      <c r="R58" s="301">
        <f t="shared" si="0"/>
        <v>33</v>
      </c>
    </row>
    <row r="59" spans="1:18" x14ac:dyDescent="0.15">
      <c r="A59" s="332" t="s">
        <v>204</v>
      </c>
      <c r="B59" s="333" t="s">
        <v>21</v>
      </c>
      <c r="C59" s="334" t="s">
        <v>198</v>
      </c>
      <c r="D59" s="334" t="s">
        <v>198</v>
      </c>
      <c r="E59" s="113" t="s">
        <v>198</v>
      </c>
      <c r="F59" s="113" t="s">
        <v>198</v>
      </c>
      <c r="G59" s="113" t="s">
        <v>198</v>
      </c>
      <c r="H59" s="113" t="s">
        <v>198</v>
      </c>
      <c r="I59" s="113" t="s">
        <v>198</v>
      </c>
      <c r="J59" s="335">
        <v>662</v>
      </c>
      <c r="K59" s="334" t="s">
        <v>198</v>
      </c>
      <c r="L59" s="113" t="s">
        <v>198</v>
      </c>
      <c r="M59" s="334" t="s">
        <v>198</v>
      </c>
      <c r="N59" s="113" t="s">
        <v>198</v>
      </c>
      <c r="O59" s="113" t="s">
        <v>198</v>
      </c>
      <c r="P59" s="113" t="s">
        <v>198</v>
      </c>
      <c r="Q59" s="113" t="s">
        <v>198</v>
      </c>
      <c r="R59" s="301">
        <f t="shared" si="0"/>
        <v>662</v>
      </c>
    </row>
    <row r="60" spans="1:18" x14ac:dyDescent="0.15">
      <c r="A60" s="336" t="s">
        <v>204</v>
      </c>
      <c r="B60" s="337" t="s">
        <v>22</v>
      </c>
      <c r="C60" s="338" t="s">
        <v>198</v>
      </c>
      <c r="D60" s="338" t="s">
        <v>198</v>
      </c>
      <c r="E60" s="111" t="s">
        <v>198</v>
      </c>
      <c r="F60" s="111" t="s">
        <v>198</v>
      </c>
      <c r="G60" s="111" t="s">
        <v>198</v>
      </c>
      <c r="H60" s="111" t="s">
        <v>198</v>
      </c>
      <c r="I60" s="111" t="s">
        <v>198</v>
      </c>
      <c r="J60" s="339" t="s">
        <v>198</v>
      </c>
      <c r="K60" s="338" t="s">
        <v>198</v>
      </c>
      <c r="L60" s="111" t="s">
        <v>198</v>
      </c>
      <c r="M60" s="338" t="s">
        <v>198</v>
      </c>
      <c r="N60" s="111" t="s">
        <v>198</v>
      </c>
      <c r="O60" s="111" t="s">
        <v>198</v>
      </c>
      <c r="P60" s="111" t="s">
        <v>198</v>
      </c>
      <c r="Q60" s="111" t="s">
        <v>198</v>
      </c>
      <c r="R60" s="308">
        <f t="shared" si="0"/>
        <v>0</v>
      </c>
    </row>
    <row r="61" spans="1:18" x14ac:dyDescent="0.15">
      <c r="A61" s="332"/>
      <c r="B61" s="333"/>
      <c r="C61" s="340"/>
      <c r="D61" s="340"/>
      <c r="E61" s="301"/>
      <c r="F61" s="301"/>
      <c r="G61" s="301"/>
      <c r="H61" s="301"/>
      <c r="I61" s="301"/>
      <c r="J61" s="335"/>
      <c r="K61" s="340"/>
      <c r="L61" s="301"/>
      <c r="M61" s="340"/>
      <c r="N61" s="301"/>
      <c r="O61" s="301"/>
      <c r="P61" s="301"/>
      <c r="Q61" s="301"/>
      <c r="R61" s="301">
        <f t="shared" si="0"/>
        <v>0</v>
      </c>
    </row>
    <row r="62" spans="1:18" x14ac:dyDescent="0.15">
      <c r="A62" s="341" t="s">
        <v>30</v>
      </c>
      <c r="B62" s="342" t="s">
        <v>21</v>
      </c>
      <c r="C62" s="343">
        <v>0</v>
      </c>
      <c r="D62" s="343">
        <v>0</v>
      </c>
      <c r="E62" s="301">
        <v>0</v>
      </c>
      <c r="F62" s="301">
        <v>0</v>
      </c>
      <c r="G62" s="301">
        <v>0</v>
      </c>
      <c r="H62" s="301">
        <v>0</v>
      </c>
      <c r="I62" s="301">
        <v>0</v>
      </c>
      <c r="J62" s="343">
        <v>0</v>
      </c>
      <c r="K62" s="343">
        <v>0</v>
      </c>
      <c r="L62" s="301">
        <v>0</v>
      </c>
      <c r="M62" s="344">
        <v>26298</v>
      </c>
      <c r="N62" s="301">
        <v>0</v>
      </c>
      <c r="O62" s="301">
        <v>0</v>
      </c>
      <c r="P62" s="301">
        <v>0</v>
      </c>
      <c r="Q62" s="301">
        <v>0</v>
      </c>
      <c r="R62" s="301">
        <f t="shared" si="0"/>
        <v>26298</v>
      </c>
    </row>
    <row r="63" spans="1:18" x14ac:dyDescent="0.15">
      <c r="A63" s="341"/>
      <c r="B63" s="342" t="s">
        <v>22</v>
      </c>
      <c r="C63" s="343">
        <v>0</v>
      </c>
      <c r="D63" s="343">
        <v>0</v>
      </c>
      <c r="E63" s="301">
        <v>0</v>
      </c>
      <c r="F63" s="301">
        <v>0</v>
      </c>
      <c r="G63" s="301">
        <v>0</v>
      </c>
      <c r="H63" s="301">
        <v>0</v>
      </c>
      <c r="I63" s="301">
        <v>0</v>
      </c>
      <c r="J63" s="343">
        <v>0</v>
      </c>
      <c r="K63" s="343">
        <v>0</v>
      </c>
      <c r="L63" s="301">
        <v>0</v>
      </c>
      <c r="M63" s="344">
        <v>7202</v>
      </c>
      <c r="N63" s="301">
        <v>0</v>
      </c>
      <c r="O63" s="301">
        <v>0</v>
      </c>
      <c r="P63" s="301">
        <v>0</v>
      </c>
      <c r="Q63" s="301">
        <v>0</v>
      </c>
      <c r="R63" s="301">
        <f t="shared" si="0"/>
        <v>7202</v>
      </c>
    </row>
    <row r="64" spans="1:18" x14ac:dyDescent="0.15">
      <c r="A64" s="341" t="s">
        <v>31</v>
      </c>
      <c r="B64" s="342" t="s">
        <v>21</v>
      </c>
      <c r="C64" s="344">
        <v>347</v>
      </c>
      <c r="D64" s="344">
        <v>315</v>
      </c>
      <c r="E64" s="301">
        <v>0</v>
      </c>
      <c r="F64" s="301">
        <v>0</v>
      </c>
      <c r="G64" s="301">
        <v>0</v>
      </c>
      <c r="H64" s="301">
        <v>0</v>
      </c>
      <c r="I64" s="301">
        <v>0</v>
      </c>
      <c r="J64" s="344">
        <v>407410</v>
      </c>
      <c r="K64" s="344">
        <v>0</v>
      </c>
      <c r="L64" s="301">
        <v>0</v>
      </c>
      <c r="M64" s="343">
        <v>0</v>
      </c>
      <c r="N64" s="301">
        <v>0</v>
      </c>
      <c r="O64" s="301">
        <v>0</v>
      </c>
      <c r="P64" s="301">
        <v>0</v>
      </c>
      <c r="Q64" s="301">
        <v>0</v>
      </c>
      <c r="R64" s="301">
        <f t="shared" si="0"/>
        <v>408072</v>
      </c>
    </row>
    <row r="65" spans="1:19" x14ac:dyDescent="0.15">
      <c r="A65" s="341"/>
      <c r="B65" s="342" t="s">
        <v>22</v>
      </c>
      <c r="C65" s="344">
        <v>277</v>
      </c>
      <c r="D65" s="344">
        <v>254</v>
      </c>
      <c r="E65" s="301">
        <v>0</v>
      </c>
      <c r="F65" s="301">
        <v>0</v>
      </c>
      <c r="G65" s="301">
        <v>0</v>
      </c>
      <c r="H65" s="301">
        <v>0</v>
      </c>
      <c r="I65" s="301">
        <v>0</v>
      </c>
      <c r="J65" s="344">
        <v>89240</v>
      </c>
      <c r="K65" s="344">
        <v>8176</v>
      </c>
      <c r="L65" s="301">
        <v>0</v>
      </c>
      <c r="M65" s="343">
        <v>0</v>
      </c>
      <c r="N65" s="301">
        <v>0</v>
      </c>
      <c r="O65" s="301">
        <v>0</v>
      </c>
      <c r="P65" s="301">
        <v>0</v>
      </c>
      <c r="Q65" s="301">
        <v>0</v>
      </c>
      <c r="R65" s="301">
        <f t="shared" si="0"/>
        <v>97947</v>
      </c>
    </row>
    <row r="66" spans="1:19" x14ac:dyDescent="0.15">
      <c r="A66" s="341" t="s">
        <v>32</v>
      </c>
      <c r="B66" s="342" t="s">
        <v>21</v>
      </c>
      <c r="C66" s="344">
        <v>61</v>
      </c>
      <c r="D66" s="344">
        <v>153</v>
      </c>
      <c r="E66" s="301">
        <v>0</v>
      </c>
      <c r="F66" s="301">
        <v>0</v>
      </c>
      <c r="G66" s="301">
        <v>0</v>
      </c>
      <c r="H66" s="301">
        <v>0</v>
      </c>
      <c r="I66" s="301">
        <v>0</v>
      </c>
      <c r="J66" s="344">
        <v>0</v>
      </c>
      <c r="K66" s="344">
        <v>0</v>
      </c>
      <c r="L66" s="301">
        <v>0</v>
      </c>
      <c r="M66" s="343">
        <v>0</v>
      </c>
      <c r="N66" s="301">
        <v>0</v>
      </c>
      <c r="O66" s="301">
        <v>0</v>
      </c>
      <c r="P66" s="301">
        <v>0</v>
      </c>
      <c r="Q66" s="301">
        <v>0</v>
      </c>
      <c r="R66" s="301">
        <f t="shared" si="0"/>
        <v>214</v>
      </c>
    </row>
    <row r="67" spans="1:19" x14ac:dyDescent="0.15">
      <c r="A67" s="341"/>
      <c r="B67" s="342" t="s">
        <v>22</v>
      </c>
      <c r="C67" s="344">
        <v>10</v>
      </c>
      <c r="D67" s="344">
        <v>148</v>
      </c>
      <c r="E67" s="301">
        <v>0</v>
      </c>
      <c r="F67" s="301">
        <v>0</v>
      </c>
      <c r="G67" s="301">
        <v>0</v>
      </c>
      <c r="H67" s="301">
        <v>0</v>
      </c>
      <c r="I67" s="301">
        <v>0</v>
      </c>
      <c r="J67" s="344">
        <v>0</v>
      </c>
      <c r="K67" s="344">
        <v>0</v>
      </c>
      <c r="L67" s="301">
        <v>0</v>
      </c>
      <c r="M67" s="343">
        <v>0</v>
      </c>
      <c r="N67" s="301">
        <v>0</v>
      </c>
      <c r="O67" s="301">
        <v>0</v>
      </c>
      <c r="P67" s="301">
        <v>0</v>
      </c>
      <c r="Q67" s="301">
        <v>0</v>
      </c>
      <c r="R67" s="301">
        <f t="shared" si="0"/>
        <v>158</v>
      </c>
    </row>
    <row r="68" spans="1:19" x14ac:dyDescent="0.15">
      <c r="A68" s="341" t="s">
        <v>33</v>
      </c>
      <c r="B68" s="342" t="s">
        <v>21</v>
      </c>
      <c r="C68" s="343">
        <v>0</v>
      </c>
      <c r="D68" s="343">
        <v>0</v>
      </c>
      <c r="E68" s="301">
        <v>0</v>
      </c>
      <c r="F68" s="301">
        <v>0</v>
      </c>
      <c r="G68" s="301">
        <v>0</v>
      </c>
      <c r="H68" s="301">
        <v>0</v>
      </c>
      <c r="I68" s="301">
        <v>0</v>
      </c>
      <c r="J68" s="344">
        <v>702</v>
      </c>
      <c r="K68" s="344">
        <v>0</v>
      </c>
      <c r="L68" s="301">
        <v>0</v>
      </c>
      <c r="M68" s="343">
        <v>0</v>
      </c>
      <c r="N68" s="301">
        <v>0</v>
      </c>
      <c r="O68" s="301">
        <v>0</v>
      </c>
      <c r="P68" s="301">
        <v>0</v>
      </c>
      <c r="Q68" s="301">
        <v>0</v>
      </c>
      <c r="R68" s="301">
        <f t="shared" si="0"/>
        <v>702</v>
      </c>
    </row>
    <row r="69" spans="1:19" x14ac:dyDescent="0.15">
      <c r="A69" s="341"/>
      <c r="B69" s="342" t="s">
        <v>22</v>
      </c>
      <c r="C69" s="343">
        <v>0</v>
      </c>
      <c r="D69" s="343">
        <v>0</v>
      </c>
      <c r="E69" s="301">
        <v>0</v>
      </c>
      <c r="F69" s="301">
        <v>0</v>
      </c>
      <c r="G69" s="301">
        <v>0</v>
      </c>
      <c r="H69" s="301">
        <v>0</v>
      </c>
      <c r="I69" s="301">
        <v>0</v>
      </c>
      <c r="J69" s="344">
        <v>154</v>
      </c>
      <c r="K69" s="344">
        <v>4</v>
      </c>
      <c r="L69" s="301">
        <v>0</v>
      </c>
      <c r="M69" s="343">
        <v>0</v>
      </c>
      <c r="N69" s="301">
        <v>0</v>
      </c>
      <c r="O69" s="301">
        <v>0</v>
      </c>
      <c r="P69" s="301">
        <v>0</v>
      </c>
      <c r="Q69" s="301">
        <v>0</v>
      </c>
      <c r="R69" s="301">
        <f t="shared" si="0"/>
        <v>158</v>
      </c>
    </row>
    <row r="70" spans="1:19" x14ac:dyDescent="0.15">
      <c r="A70" s="341" t="s">
        <v>34</v>
      </c>
      <c r="B70" s="342" t="s">
        <v>21</v>
      </c>
      <c r="C70" s="344">
        <v>351</v>
      </c>
      <c r="D70" s="301">
        <v>0</v>
      </c>
      <c r="E70" s="301">
        <v>0</v>
      </c>
      <c r="F70" s="301">
        <v>0</v>
      </c>
      <c r="G70" s="301">
        <v>0</v>
      </c>
      <c r="H70" s="301">
        <v>0</v>
      </c>
      <c r="I70" s="301">
        <v>0</v>
      </c>
      <c r="J70" s="344">
        <v>662</v>
      </c>
      <c r="K70" s="301">
        <v>0</v>
      </c>
      <c r="L70" s="301">
        <v>0</v>
      </c>
      <c r="M70" s="301">
        <v>0</v>
      </c>
      <c r="N70" s="301">
        <v>0</v>
      </c>
      <c r="O70" s="301">
        <v>0</v>
      </c>
      <c r="P70" s="301">
        <v>0</v>
      </c>
      <c r="Q70" s="301">
        <v>0</v>
      </c>
      <c r="R70" s="301">
        <f t="shared" si="0"/>
        <v>1013</v>
      </c>
    </row>
    <row r="71" spans="1:19" x14ac:dyDescent="0.15">
      <c r="A71" s="341"/>
      <c r="B71" s="342" t="s">
        <v>22</v>
      </c>
      <c r="C71" s="344">
        <v>33</v>
      </c>
      <c r="D71" s="301">
        <v>0</v>
      </c>
      <c r="E71" s="301">
        <v>0</v>
      </c>
      <c r="F71" s="301">
        <v>0</v>
      </c>
      <c r="G71" s="301">
        <v>0</v>
      </c>
      <c r="H71" s="301">
        <v>0</v>
      </c>
      <c r="I71" s="301">
        <v>0</v>
      </c>
      <c r="J71" s="344">
        <v>0</v>
      </c>
      <c r="K71" s="301">
        <v>0</v>
      </c>
      <c r="L71" s="301">
        <v>0</v>
      </c>
      <c r="M71" s="301">
        <v>0</v>
      </c>
      <c r="N71" s="301">
        <v>0</v>
      </c>
      <c r="O71" s="301">
        <v>0</v>
      </c>
      <c r="P71" s="301">
        <v>0</v>
      </c>
      <c r="Q71" s="301">
        <v>0</v>
      </c>
      <c r="R71" s="308">
        <f t="shared" si="0"/>
        <v>33</v>
      </c>
    </row>
    <row r="72" spans="1:19" ht="11.25" customHeight="1" x14ac:dyDescent="0.15">
      <c r="A72" s="345" t="s">
        <v>35</v>
      </c>
      <c r="B72" s="346" t="s">
        <v>21</v>
      </c>
      <c r="C72" s="347">
        <f>SUM(C62+C64+C66+C68+C70)</f>
        <v>759</v>
      </c>
      <c r="D72" s="347">
        <f t="shared" ref="D72:R73" si="1">SUM(D62+D64+D66+D68+D70)</f>
        <v>468</v>
      </c>
      <c r="E72" s="347">
        <f t="shared" si="1"/>
        <v>0</v>
      </c>
      <c r="F72" s="347">
        <f t="shared" si="1"/>
        <v>0</v>
      </c>
      <c r="G72" s="347">
        <f t="shared" si="1"/>
        <v>0</v>
      </c>
      <c r="H72" s="347">
        <f t="shared" si="1"/>
        <v>0</v>
      </c>
      <c r="I72" s="347">
        <f t="shared" si="1"/>
        <v>0</v>
      </c>
      <c r="J72" s="347">
        <f t="shared" si="1"/>
        <v>408774</v>
      </c>
      <c r="K72" s="347">
        <f t="shared" si="1"/>
        <v>0</v>
      </c>
      <c r="L72" s="347">
        <f t="shared" si="1"/>
        <v>0</v>
      </c>
      <c r="M72" s="347">
        <f t="shared" si="1"/>
        <v>26298</v>
      </c>
      <c r="N72" s="347">
        <f t="shared" si="1"/>
        <v>0</v>
      </c>
      <c r="O72" s="347">
        <f t="shared" si="1"/>
        <v>0</v>
      </c>
      <c r="P72" s="347">
        <f t="shared" si="1"/>
        <v>0</v>
      </c>
      <c r="Q72" s="347">
        <f t="shared" si="1"/>
        <v>0</v>
      </c>
      <c r="R72" s="347">
        <f t="shared" si="1"/>
        <v>436299</v>
      </c>
    </row>
    <row r="73" spans="1:19" ht="11.25" customHeight="1" x14ac:dyDescent="0.15">
      <c r="A73" s="317"/>
      <c r="B73" s="348" t="s">
        <v>22</v>
      </c>
      <c r="C73" s="319">
        <f>SUM(C63+C65+C67+C69+C71)</f>
        <v>320</v>
      </c>
      <c r="D73" s="319">
        <f t="shared" si="1"/>
        <v>402</v>
      </c>
      <c r="E73" s="319">
        <f t="shared" si="1"/>
        <v>0</v>
      </c>
      <c r="F73" s="319">
        <f t="shared" si="1"/>
        <v>0</v>
      </c>
      <c r="G73" s="319">
        <f t="shared" si="1"/>
        <v>0</v>
      </c>
      <c r="H73" s="319">
        <f t="shared" si="1"/>
        <v>0</v>
      </c>
      <c r="I73" s="319">
        <f t="shared" si="1"/>
        <v>0</v>
      </c>
      <c r="J73" s="319">
        <f t="shared" si="1"/>
        <v>89394</v>
      </c>
      <c r="K73" s="319">
        <f t="shared" si="1"/>
        <v>8180</v>
      </c>
      <c r="L73" s="319">
        <f t="shared" si="1"/>
        <v>0</v>
      </c>
      <c r="M73" s="319">
        <f t="shared" si="1"/>
        <v>7202</v>
      </c>
      <c r="N73" s="319">
        <f t="shared" si="1"/>
        <v>0</v>
      </c>
      <c r="O73" s="319">
        <f t="shared" si="1"/>
        <v>0</v>
      </c>
      <c r="P73" s="319">
        <f t="shared" si="1"/>
        <v>0</v>
      </c>
      <c r="Q73" s="319">
        <f t="shared" si="1"/>
        <v>0</v>
      </c>
      <c r="R73" s="319">
        <f t="shared" si="1"/>
        <v>105498</v>
      </c>
    </row>
    <row r="76" spans="1:19" ht="11.25" customHeight="1" x14ac:dyDescent="0.15">
      <c r="C76" s="52" t="s">
        <v>185</v>
      </c>
      <c r="D76" s="52"/>
      <c r="E76" s="30"/>
      <c r="F76" s="30"/>
      <c r="G76" s="52" t="s">
        <v>37</v>
      </c>
      <c r="H76" s="52"/>
      <c r="I76" s="30"/>
      <c r="J76" s="52" t="s">
        <v>38</v>
      </c>
      <c r="K76" s="30"/>
      <c r="L76" s="30"/>
      <c r="M76" s="52" t="s">
        <v>39</v>
      </c>
      <c r="N76" s="30"/>
      <c r="O76" s="100"/>
      <c r="P76" s="53" t="s">
        <v>40</v>
      </c>
      <c r="Q76" s="30"/>
      <c r="R76" s="184"/>
      <c r="S76" s="184"/>
    </row>
    <row r="77" spans="1:19" ht="11.25" customHeight="1" x14ac:dyDescent="0.15">
      <c r="C77" s="52" t="s">
        <v>41</v>
      </c>
      <c r="D77" s="52"/>
      <c r="E77" s="30"/>
      <c r="F77" s="30"/>
      <c r="G77" s="52" t="s">
        <v>42</v>
      </c>
      <c r="H77" s="52"/>
      <c r="I77" s="30"/>
      <c r="J77" s="52" t="s">
        <v>43</v>
      </c>
      <c r="K77" s="30"/>
      <c r="L77" s="30"/>
      <c r="M77" s="52" t="s">
        <v>44</v>
      </c>
      <c r="N77" s="30"/>
      <c r="O77" s="100"/>
      <c r="P77" s="52" t="s">
        <v>45</v>
      </c>
      <c r="Q77" s="30"/>
      <c r="R77" s="184"/>
      <c r="S77" s="184"/>
    </row>
    <row r="78" spans="1:19" ht="11.25" customHeight="1" x14ac:dyDescent="0.15">
      <c r="C78" s="52" t="s">
        <v>46</v>
      </c>
      <c r="D78" s="52"/>
      <c r="E78" s="30"/>
      <c r="F78" s="30"/>
      <c r="G78" s="52" t="s">
        <v>47</v>
      </c>
      <c r="H78" s="52"/>
      <c r="I78" s="30"/>
      <c r="J78" s="53" t="s">
        <v>48</v>
      </c>
      <c r="K78" s="30"/>
      <c r="L78" s="30"/>
      <c r="M78" s="53" t="s">
        <v>49</v>
      </c>
      <c r="N78" s="30"/>
      <c r="O78" s="100"/>
      <c r="P78" s="53" t="s">
        <v>50</v>
      </c>
      <c r="Q78" s="30"/>
      <c r="R78" s="184"/>
      <c r="S78" s="18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4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5"/>
  <sheetViews>
    <sheetView topLeftCell="A94" workbookViewId="0">
      <selection activeCell="I43" sqref="I43"/>
    </sheetView>
  </sheetViews>
  <sheetFormatPr baseColWidth="10" defaultRowHeight="15" x14ac:dyDescent="0.25"/>
  <cols>
    <col min="1" max="1" width="26.7109375" bestFit="1" customWidth="1"/>
    <col min="2" max="2" width="2.28515625" bestFit="1" customWidth="1"/>
    <col min="3" max="17" width="6.7109375" style="207" customWidth="1"/>
    <col min="18" max="18" width="7.5703125" style="207" bestFit="1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158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82" customForma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239"/>
      <c r="O5" s="188"/>
      <c r="P5" s="188"/>
      <c r="Q5" s="188"/>
      <c r="R5" s="188"/>
      <c r="S5" s="198"/>
    </row>
    <row r="6" spans="1:19" s="187" customFormat="1" ht="11.25" customHeight="1" x14ac:dyDescent="0.25">
      <c r="A6" s="196" t="s">
        <v>3</v>
      </c>
      <c r="B6" s="185"/>
      <c r="C6" s="230" t="s">
        <v>4</v>
      </c>
      <c r="D6" s="230" t="s">
        <v>5</v>
      </c>
      <c r="E6" s="230" t="s">
        <v>6</v>
      </c>
      <c r="F6" s="230" t="s">
        <v>7</v>
      </c>
      <c r="G6" s="230" t="s">
        <v>8</v>
      </c>
      <c r="H6" s="230" t="s">
        <v>9</v>
      </c>
      <c r="I6" s="230" t="s">
        <v>10</v>
      </c>
      <c r="J6" s="230" t="s">
        <v>11</v>
      </c>
      <c r="K6" s="230" t="s">
        <v>12</v>
      </c>
      <c r="L6" s="230" t="s">
        <v>13</v>
      </c>
      <c r="M6" s="230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.9499999999999993" customHeight="1" x14ac:dyDescent="0.25">
      <c r="A7" s="776" t="s">
        <v>77</v>
      </c>
      <c r="B7" s="776" t="s">
        <v>21</v>
      </c>
      <c r="C7" s="782">
        <v>51</v>
      </c>
      <c r="D7" s="782" t="s">
        <v>198</v>
      </c>
      <c r="E7" s="782" t="s">
        <v>198</v>
      </c>
      <c r="F7" s="782" t="s">
        <v>198</v>
      </c>
      <c r="G7" s="216" t="s">
        <v>198</v>
      </c>
      <c r="H7" s="782" t="s">
        <v>198</v>
      </c>
      <c r="I7" s="782" t="s">
        <v>198</v>
      </c>
      <c r="J7" s="782" t="s">
        <v>198</v>
      </c>
      <c r="K7" s="782" t="s">
        <v>198</v>
      </c>
      <c r="L7" s="782" t="s">
        <v>198</v>
      </c>
      <c r="M7" s="782">
        <v>7</v>
      </c>
      <c r="N7" s="216" t="s">
        <v>198</v>
      </c>
      <c r="O7" s="216" t="s">
        <v>198</v>
      </c>
      <c r="P7" s="782" t="s">
        <v>198</v>
      </c>
      <c r="Q7" s="782" t="s">
        <v>198</v>
      </c>
      <c r="R7" s="199">
        <f>SUM(C7:Q7)</f>
        <v>58</v>
      </c>
      <c r="S7" s="199"/>
    </row>
    <row r="8" spans="1:19" s="214" customFormat="1" ht="9.9499999999999993" customHeight="1" x14ac:dyDescent="0.25">
      <c r="A8" s="776" t="s">
        <v>77</v>
      </c>
      <c r="B8" s="776" t="s">
        <v>22</v>
      </c>
      <c r="C8" s="782">
        <v>31</v>
      </c>
      <c r="D8" s="782" t="s">
        <v>198</v>
      </c>
      <c r="E8" s="782" t="s">
        <v>198</v>
      </c>
      <c r="F8" s="782" t="s">
        <v>198</v>
      </c>
      <c r="G8" s="216" t="s">
        <v>198</v>
      </c>
      <c r="H8" s="782" t="s">
        <v>198</v>
      </c>
      <c r="I8" s="782" t="s">
        <v>198</v>
      </c>
      <c r="J8" s="782" t="s">
        <v>198</v>
      </c>
      <c r="K8" s="782" t="s">
        <v>198</v>
      </c>
      <c r="L8" s="782" t="s">
        <v>198</v>
      </c>
      <c r="M8" s="782" t="s">
        <v>198</v>
      </c>
      <c r="N8" s="216" t="s">
        <v>198</v>
      </c>
      <c r="O8" s="216" t="s">
        <v>198</v>
      </c>
      <c r="P8" s="782" t="s">
        <v>198</v>
      </c>
      <c r="Q8" s="782" t="s">
        <v>198</v>
      </c>
      <c r="R8" s="199">
        <f t="shared" ref="R8:R62" si="0">SUM(C8:Q8)</f>
        <v>31</v>
      </c>
      <c r="S8" s="199"/>
    </row>
    <row r="9" spans="1:19" s="214" customFormat="1" ht="9.9499999999999993" customHeight="1" x14ac:dyDescent="0.25">
      <c r="A9" s="776" t="s">
        <v>115</v>
      </c>
      <c r="B9" s="776" t="s">
        <v>21</v>
      </c>
      <c r="C9" s="782" t="s">
        <v>198</v>
      </c>
      <c r="D9" s="782" t="s">
        <v>198</v>
      </c>
      <c r="E9" s="782" t="s">
        <v>198</v>
      </c>
      <c r="F9" s="782" t="s">
        <v>198</v>
      </c>
      <c r="G9" s="216" t="s">
        <v>198</v>
      </c>
      <c r="H9" s="782" t="s">
        <v>198</v>
      </c>
      <c r="I9" s="782" t="s">
        <v>198</v>
      </c>
      <c r="J9" s="782" t="s">
        <v>198</v>
      </c>
      <c r="K9" s="782" t="s">
        <v>198</v>
      </c>
      <c r="L9" s="782" t="s">
        <v>198</v>
      </c>
      <c r="M9" s="782" t="s">
        <v>198</v>
      </c>
      <c r="N9" s="216" t="s">
        <v>198</v>
      </c>
      <c r="O9" s="216" t="s">
        <v>198</v>
      </c>
      <c r="P9" s="782">
        <v>22</v>
      </c>
      <c r="Q9" s="782" t="s">
        <v>198</v>
      </c>
      <c r="R9" s="199">
        <f t="shared" si="0"/>
        <v>22</v>
      </c>
      <c r="S9" s="199"/>
    </row>
    <row r="10" spans="1:19" s="214" customFormat="1" ht="9.9499999999999993" customHeight="1" x14ac:dyDescent="0.25">
      <c r="A10" s="776" t="s">
        <v>115</v>
      </c>
      <c r="B10" s="776" t="s">
        <v>22</v>
      </c>
      <c r="C10" s="782" t="s">
        <v>198</v>
      </c>
      <c r="D10" s="782" t="s">
        <v>198</v>
      </c>
      <c r="E10" s="782" t="s">
        <v>198</v>
      </c>
      <c r="F10" s="782" t="s">
        <v>198</v>
      </c>
      <c r="G10" s="216" t="s">
        <v>198</v>
      </c>
      <c r="H10" s="782" t="s">
        <v>198</v>
      </c>
      <c r="I10" s="782" t="s">
        <v>198</v>
      </c>
      <c r="J10" s="782" t="s">
        <v>198</v>
      </c>
      <c r="K10" s="782" t="s">
        <v>198</v>
      </c>
      <c r="L10" s="782" t="s">
        <v>198</v>
      </c>
      <c r="M10" s="782" t="s">
        <v>198</v>
      </c>
      <c r="N10" s="216" t="s">
        <v>198</v>
      </c>
      <c r="O10" s="216" t="s">
        <v>198</v>
      </c>
      <c r="P10" s="782">
        <v>1</v>
      </c>
      <c r="Q10" s="782" t="s">
        <v>198</v>
      </c>
      <c r="R10" s="199">
        <f t="shared" si="0"/>
        <v>1</v>
      </c>
      <c r="S10" s="199"/>
    </row>
    <row r="11" spans="1:19" s="214" customFormat="1" ht="9.9499999999999993" customHeight="1" x14ac:dyDescent="0.25">
      <c r="A11" s="776" t="s">
        <v>116</v>
      </c>
      <c r="B11" s="776" t="s">
        <v>21</v>
      </c>
      <c r="C11" s="782" t="s">
        <v>198</v>
      </c>
      <c r="D11" s="782" t="s">
        <v>198</v>
      </c>
      <c r="E11" s="782" t="s">
        <v>198</v>
      </c>
      <c r="F11" s="782" t="s">
        <v>198</v>
      </c>
      <c r="G11" s="216" t="s">
        <v>198</v>
      </c>
      <c r="H11" s="782" t="s">
        <v>198</v>
      </c>
      <c r="I11" s="782" t="s">
        <v>198</v>
      </c>
      <c r="J11" s="782" t="s">
        <v>198</v>
      </c>
      <c r="K11" s="782" t="s">
        <v>198</v>
      </c>
      <c r="L11" s="782" t="s">
        <v>198</v>
      </c>
      <c r="M11" s="782" t="s">
        <v>198</v>
      </c>
      <c r="N11" s="216" t="s">
        <v>198</v>
      </c>
      <c r="O11" s="216" t="s">
        <v>198</v>
      </c>
      <c r="P11" s="782">
        <v>2044</v>
      </c>
      <c r="Q11" s="782" t="s">
        <v>198</v>
      </c>
      <c r="R11" s="199">
        <f t="shared" si="0"/>
        <v>2044</v>
      </c>
      <c r="S11" s="199"/>
    </row>
    <row r="12" spans="1:19" s="214" customFormat="1" ht="9.9499999999999993" customHeight="1" x14ac:dyDescent="0.25">
      <c r="A12" s="776" t="s">
        <v>116</v>
      </c>
      <c r="B12" s="776" t="s">
        <v>22</v>
      </c>
      <c r="C12" s="782" t="s">
        <v>198</v>
      </c>
      <c r="D12" s="782" t="s">
        <v>198</v>
      </c>
      <c r="E12" s="782" t="s">
        <v>198</v>
      </c>
      <c r="F12" s="782" t="s">
        <v>198</v>
      </c>
      <c r="G12" s="216" t="s">
        <v>198</v>
      </c>
      <c r="H12" s="782" t="s">
        <v>198</v>
      </c>
      <c r="I12" s="782" t="s">
        <v>198</v>
      </c>
      <c r="J12" s="782" t="s">
        <v>198</v>
      </c>
      <c r="K12" s="782" t="s">
        <v>198</v>
      </c>
      <c r="L12" s="782" t="s">
        <v>198</v>
      </c>
      <c r="M12" s="782" t="s">
        <v>198</v>
      </c>
      <c r="N12" s="216" t="s">
        <v>198</v>
      </c>
      <c r="O12" s="216" t="s">
        <v>198</v>
      </c>
      <c r="P12" s="782">
        <v>260</v>
      </c>
      <c r="Q12" s="782" t="s">
        <v>198</v>
      </c>
      <c r="R12" s="199">
        <f t="shared" si="0"/>
        <v>260</v>
      </c>
      <c r="S12" s="199"/>
    </row>
    <row r="13" spans="1:19" s="214" customFormat="1" ht="9.9499999999999993" customHeight="1" x14ac:dyDescent="0.25">
      <c r="A13" s="776" t="s">
        <v>128</v>
      </c>
      <c r="B13" s="776" t="s">
        <v>21</v>
      </c>
      <c r="C13" s="782">
        <v>10</v>
      </c>
      <c r="D13" s="782" t="s">
        <v>198</v>
      </c>
      <c r="E13" s="782" t="s">
        <v>198</v>
      </c>
      <c r="F13" s="782" t="s">
        <v>198</v>
      </c>
      <c r="G13" s="216" t="s">
        <v>198</v>
      </c>
      <c r="H13" s="782" t="s">
        <v>198</v>
      </c>
      <c r="I13" s="782" t="s">
        <v>198</v>
      </c>
      <c r="J13" s="782" t="s">
        <v>198</v>
      </c>
      <c r="K13" s="782" t="s">
        <v>198</v>
      </c>
      <c r="L13" s="782" t="s">
        <v>198</v>
      </c>
      <c r="M13" s="782">
        <v>1223</v>
      </c>
      <c r="N13" s="216" t="s">
        <v>198</v>
      </c>
      <c r="O13" s="216" t="s">
        <v>198</v>
      </c>
      <c r="P13" s="782">
        <v>3467</v>
      </c>
      <c r="Q13" s="782" t="s">
        <v>198</v>
      </c>
      <c r="R13" s="199">
        <f t="shared" si="0"/>
        <v>4700</v>
      </c>
      <c r="S13" s="199"/>
    </row>
    <row r="14" spans="1:19" s="214" customFormat="1" ht="9.9499999999999993" customHeight="1" x14ac:dyDescent="0.25">
      <c r="A14" s="776" t="s">
        <v>128</v>
      </c>
      <c r="B14" s="776" t="s">
        <v>22</v>
      </c>
      <c r="C14" s="782">
        <v>7</v>
      </c>
      <c r="D14" s="782" t="s">
        <v>198</v>
      </c>
      <c r="E14" s="782" t="s">
        <v>198</v>
      </c>
      <c r="F14" s="782" t="s">
        <v>198</v>
      </c>
      <c r="G14" s="216" t="s">
        <v>198</v>
      </c>
      <c r="H14" s="782" t="s">
        <v>198</v>
      </c>
      <c r="I14" s="782" t="s">
        <v>198</v>
      </c>
      <c r="J14" s="782" t="s">
        <v>198</v>
      </c>
      <c r="K14" s="782" t="s">
        <v>198</v>
      </c>
      <c r="L14" s="782" t="s">
        <v>198</v>
      </c>
      <c r="M14" s="782">
        <v>318</v>
      </c>
      <c r="N14" s="216" t="s">
        <v>198</v>
      </c>
      <c r="O14" s="216" t="s">
        <v>198</v>
      </c>
      <c r="P14" s="782">
        <v>624</v>
      </c>
      <c r="Q14" s="782" t="s">
        <v>198</v>
      </c>
      <c r="R14" s="199">
        <f t="shared" si="0"/>
        <v>949</v>
      </c>
      <c r="S14" s="199"/>
    </row>
    <row r="15" spans="1:19" s="214" customFormat="1" ht="9.9499999999999993" customHeight="1" x14ac:dyDescent="0.25">
      <c r="A15" s="776" t="s">
        <v>66</v>
      </c>
      <c r="B15" s="776" t="s">
        <v>21</v>
      </c>
      <c r="C15" s="782" t="s">
        <v>198</v>
      </c>
      <c r="D15" s="782" t="s">
        <v>198</v>
      </c>
      <c r="E15" s="782" t="s">
        <v>198</v>
      </c>
      <c r="F15" s="782" t="s">
        <v>198</v>
      </c>
      <c r="G15" s="216" t="s">
        <v>198</v>
      </c>
      <c r="H15" s="782" t="s">
        <v>198</v>
      </c>
      <c r="I15" s="782" t="s">
        <v>198</v>
      </c>
      <c r="J15" s="782" t="s">
        <v>198</v>
      </c>
      <c r="K15" s="782" t="s">
        <v>198</v>
      </c>
      <c r="L15" s="782">
        <v>2811</v>
      </c>
      <c r="M15" s="782">
        <v>114</v>
      </c>
      <c r="N15" s="216" t="s">
        <v>198</v>
      </c>
      <c r="O15" s="216" t="s">
        <v>198</v>
      </c>
      <c r="P15" s="782" t="s">
        <v>198</v>
      </c>
      <c r="Q15" s="782">
        <v>8236</v>
      </c>
      <c r="R15" s="199">
        <f t="shared" si="0"/>
        <v>11161</v>
      </c>
      <c r="S15" s="199"/>
    </row>
    <row r="16" spans="1:19" s="214" customFormat="1" ht="9.9499999999999993" customHeight="1" x14ac:dyDescent="0.25">
      <c r="A16" s="783" t="s">
        <v>66</v>
      </c>
      <c r="B16" s="783" t="s">
        <v>22</v>
      </c>
      <c r="C16" s="784" t="s">
        <v>198</v>
      </c>
      <c r="D16" s="784" t="s">
        <v>198</v>
      </c>
      <c r="E16" s="784" t="s">
        <v>198</v>
      </c>
      <c r="F16" s="784" t="s">
        <v>198</v>
      </c>
      <c r="G16" s="225" t="s">
        <v>198</v>
      </c>
      <c r="H16" s="784" t="s">
        <v>198</v>
      </c>
      <c r="I16" s="784" t="s">
        <v>198</v>
      </c>
      <c r="J16" s="784" t="s">
        <v>198</v>
      </c>
      <c r="K16" s="784" t="s">
        <v>198</v>
      </c>
      <c r="L16" s="784">
        <v>72</v>
      </c>
      <c r="M16" s="784">
        <v>3</v>
      </c>
      <c r="N16" s="225" t="s">
        <v>198</v>
      </c>
      <c r="O16" s="225" t="s">
        <v>198</v>
      </c>
      <c r="P16" s="784" t="s">
        <v>198</v>
      </c>
      <c r="Q16" s="784">
        <v>2221</v>
      </c>
      <c r="R16" s="227">
        <f t="shared" si="0"/>
        <v>2296</v>
      </c>
      <c r="S16" s="199"/>
    </row>
    <row r="17" spans="1:19" s="214" customFormat="1" ht="9.9499999999999993" customHeight="1" x14ac:dyDescent="0.25">
      <c r="A17" s="776"/>
      <c r="B17" s="776"/>
      <c r="C17" s="782"/>
      <c r="D17" s="782"/>
      <c r="E17" s="782"/>
      <c r="F17" s="782"/>
      <c r="G17" s="216"/>
      <c r="H17" s="782"/>
      <c r="I17" s="782"/>
      <c r="J17" s="782"/>
      <c r="K17" s="782"/>
      <c r="L17" s="782"/>
      <c r="M17" s="782"/>
      <c r="N17" s="216"/>
      <c r="O17" s="216"/>
      <c r="P17" s="782"/>
      <c r="Q17" s="782"/>
      <c r="R17" s="199"/>
      <c r="S17" s="199"/>
    </row>
    <row r="18" spans="1:19" s="214" customFormat="1" ht="9.9499999999999993" customHeight="1" x14ac:dyDescent="0.25">
      <c r="A18" s="776" t="s">
        <v>56</v>
      </c>
      <c r="B18" s="776" t="s">
        <v>21</v>
      </c>
      <c r="C18" s="782">
        <v>71</v>
      </c>
      <c r="D18" s="782">
        <v>113</v>
      </c>
      <c r="E18" s="782" t="s">
        <v>198</v>
      </c>
      <c r="F18" s="782" t="s">
        <v>198</v>
      </c>
      <c r="G18" s="216" t="s">
        <v>198</v>
      </c>
      <c r="H18" s="782" t="s">
        <v>198</v>
      </c>
      <c r="I18" s="782" t="s">
        <v>198</v>
      </c>
      <c r="J18" s="782" t="s">
        <v>198</v>
      </c>
      <c r="K18" s="782" t="s">
        <v>198</v>
      </c>
      <c r="L18" s="782" t="s">
        <v>198</v>
      </c>
      <c r="M18" s="782" t="s">
        <v>198</v>
      </c>
      <c r="N18" s="216" t="s">
        <v>198</v>
      </c>
      <c r="O18" s="216" t="s">
        <v>198</v>
      </c>
      <c r="P18" s="782" t="s">
        <v>198</v>
      </c>
      <c r="Q18" s="782" t="s">
        <v>198</v>
      </c>
      <c r="R18" s="199">
        <f t="shared" si="0"/>
        <v>184</v>
      </c>
      <c r="S18" s="199"/>
    </row>
    <row r="19" spans="1:19" s="214" customFormat="1" ht="9.9499999999999993" customHeight="1" x14ac:dyDescent="0.25">
      <c r="A19" s="776" t="s">
        <v>56</v>
      </c>
      <c r="B19" s="776" t="s">
        <v>22</v>
      </c>
      <c r="C19" s="782">
        <v>55</v>
      </c>
      <c r="D19" s="782">
        <v>103</v>
      </c>
      <c r="E19" s="782" t="s">
        <v>198</v>
      </c>
      <c r="F19" s="782" t="s">
        <v>198</v>
      </c>
      <c r="G19" s="216" t="s">
        <v>198</v>
      </c>
      <c r="H19" s="782" t="s">
        <v>198</v>
      </c>
      <c r="I19" s="782" t="s">
        <v>198</v>
      </c>
      <c r="J19" s="782" t="s">
        <v>198</v>
      </c>
      <c r="K19" s="782" t="s">
        <v>198</v>
      </c>
      <c r="L19" s="782" t="s">
        <v>198</v>
      </c>
      <c r="M19" s="782" t="s">
        <v>198</v>
      </c>
      <c r="N19" s="216" t="s">
        <v>198</v>
      </c>
      <c r="O19" s="216" t="s">
        <v>198</v>
      </c>
      <c r="P19" s="782" t="s">
        <v>198</v>
      </c>
      <c r="Q19" s="782" t="s">
        <v>198</v>
      </c>
      <c r="R19" s="199">
        <f t="shared" si="0"/>
        <v>158</v>
      </c>
      <c r="S19" s="199"/>
    </row>
    <row r="20" spans="1:19" s="214" customFormat="1" ht="9.9499999999999993" customHeight="1" x14ac:dyDescent="0.25">
      <c r="A20" s="776" t="s">
        <v>23</v>
      </c>
      <c r="B20" s="776" t="s">
        <v>21</v>
      </c>
      <c r="C20" s="782" t="s">
        <v>198</v>
      </c>
      <c r="D20" s="782" t="s">
        <v>198</v>
      </c>
      <c r="E20" s="782" t="s">
        <v>198</v>
      </c>
      <c r="F20" s="782" t="s">
        <v>198</v>
      </c>
      <c r="G20" s="216" t="s">
        <v>198</v>
      </c>
      <c r="H20" s="782" t="s">
        <v>198</v>
      </c>
      <c r="I20" s="782" t="s">
        <v>198</v>
      </c>
      <c r="J20" s="782">
        <v>352</v>
      </c>
      <c r="K20" s="782" t="s">
        <v>198</v>
      </c>
      <c r="L20" s="782" t="s">
        <v>198</v>
      </c>
      <c r="M20" s="782" t="s">
        <v>198</v>
      </c>
      <c r="N20" s="216" t="s">
        <v>198</v>
      </c>
      <c r="O20" s="216" t="s">
        <v>198</v>
      </c>
      <c r="P20" s="782" t="s">
        <v>198</v>
      </c>
      <c r="Q20" s="782" t="s">
        <v>198</v>
      </c>
      <c r="R20" s="199">
        <f t="shared" si="0"/>
        <v>352</v>
      </c>
      <c r="S20" s="199"/>
    </row>
    <row r="21" spans="1:19" s="214" customFormat="1" ht="9.9499999999999993" customHeight="1" x14ac:dyDescent="0.25">
      <c r="A21" s="776" t="s">
        <v>23</v>
      </c>
      <c r="B21" s="776" t="s">
        <v>22</v>
      </c>
      <c r="C21" s="782" t="s">
        <v>198</v>
      </c>
      <c r="D21" s="782" t="s">
        <v>198</v>
      </c>
      <c r="E21" s="782" t="s">
        <v>198</v>
      </c>
      <c r="F21" s="782" t="s">
        <v>198</v>
      </c>
      <c r="G21" s="216" t="s">
        <v>198</v>
      </c>
      <c r="H21" s="782" t="s">
        <v>198</v>
      </c>
      <c r="I21" s="782" t="s">
        <v>198</v>
      </c>
      <c r="J21" s="782">
        <v>57</v>
      </c>
      <c r="K21" s="782" t="s">
        <v>198</v>
      </c>
      <c r="L21" s="782" t="s">
        <v>198</v>
      </c>
      <c r="M21" s="782" t="s">
        <v>198</v>
      </c>
      <c r="N21" s="216" t="s">
        <v>198</v>
      </c>
      <c r="O21" s="216" t="s">
        <v>198</v>
      </c>
      <c r="P21" s="782" t="s">
        <v>198</v>
      </c>
      <c r="Q21" s="782" t="s">
        <v>198</v>
      </c>
      <c r="R21" s="199">
        <f t="shared" si="0"/>
        <v>57</v>
      </c>
      <c r="S21" s="199"/>
    </row>
    <row r="22" spans="1:19" s="214" customFormat="1" ht="9.9499999999999993" customHeight="1" x14ac:dyDescent="0.25">
      <c r="A22" s="776" t="s">
        <v>57</v>
      </c>
      <c r="B22" s="776" t="s">
        <v>21</v>
      </c>
      <c r="C22" s="782" t="s">
        <v>198</v>
      </c>
      <c r="D22" s="782" t="s">
        <v>198</v>
      </c>
      <c r="E22" s="782" t="s">
        <v>198</v>
      </c>
      <c r="F22" s="782" t="s">
        <v>198</v>
      </c>
      <c r="G22" s="216" t="s">
        <v>198</v>
      </c>
      <c r="H22" s="782" t="s">
        <v>198</v>
      </c>
      <c r="I22" s="782" t="s">
        <v>198</v>
      </c>
      <c r="J22" s="782">
        <v>205</v>
      </c>
      <c r="K22" s="782" t="s">
        <v>198</v>
      </c>
      <c r="L22" s="782" t="s">
        <v>198</v>
      </c>
      <c r="M22" s="782" t="s">
        <v>198</v>
      </c>
      <c r="N22" s="216" t="s">
        <v>198</v>
      </c>
      <c r="O22" s="216" t="s">
        <v>198</v>
      </c>
      <c r="P22" s="782" t="s">
        <v>198</v>
      </c>
      <c r="Q22" s="782" t="s">
        <v>198</v>
      </c>
      <c r="R22" s="199">
        <f t="shared" si="0"/>
        <v>205</v>
      </c>
      <c r="S22" s="199"/>
    </row>
    <row r="23" spans="1:19" s="214" customFormat="1" ht="9.9499999999999993" customHeight="1" x14ac:dyDescent="0.25">
      <c r="A23" s="776" t="s">
        <v>57</v>
      </c>
      <c r="B23" s="776" t="s">
        <v>22</v>
      </c>
      <c r="C23" s="782" t="s">
        <v>198</v>
      </c>
      <c r="D23" s="782" t="s">
        <v>198</v>
      </c>
      <c r="E23" s="782" t="s">
        <v>198</v>
      </c>
      <c r="F23" s="782" t="s">
        <v>198</v>
      </c>
      <c r="G23" s="216" t="s">
        <v>198</v>
      </c>
      <c r="H23" s="782" t="s">
        <v>198</v>
      </c>
      <c r="I23" s="782" t="s">
        <v>198</v>
      </c>
      <c r="J23" s="782">
        <v>38</v>
      </c>
      <c r="K23" s="782" t="s">
        <v>198</v>
      </c>
      <c r="L23" s="782" t="s">
        <v>198</v>
      </c>
      <c r="M23" s="782" t="s">
        <v>198</v>
      </c>
      <c r="N23" s="216" t="s">
        <v>198</v>
      </c>
      <c r="O23" s="216" t="s">
        <v>198</v>
      </c>
      <c r="P23" s="782" t="s">
        <v>198</v>
      </c>
      <c r="Q23" s="782" t="s">
        <v>198</v>
      </c>
      <c r="R23" s="199">
        <f t="shared" si="0"/>
        <v>38</v>
      </c>
      <c r="S23" s="199"/>
    </row>
    <row r="24" spans="1:19" s="214" customFormat="1" ht="9.9499999999999993" customHeight="1" x14ac:dyDescent="0.25">
      <c r="A24" s="776" t="s">
        <v>58</v>
      </c>
      <c r="B24" s="776" t="s">
        <v>21</v>
      </c>
      <c r="C24" s="782" t="s">
        <v>198</v>
      </c>
      <c r="D24" s="782">
        <v>446</v>
      </c>
      <c r="E24" s="782" t="s">
        <v>198</v>
      </c>
      <c r="F24" s="782" t="s">
        <v>198</v>
      </c>
      <c r="G24" s="216" t="s">
        <v>198</v>
      </c>
      <c r="H24" s="782" t="s">
        <v>198</v>
      </c>
      <c r="I24" s="782" t="s">
        <v>198</v>
      </c>
      <c r="J24" s="782" t="s">
        <v>198</v>
      </c>
      <c r="K24" s="782" t="s">
        <v>198</v>
      </c>
      <c r="L24" s="782" t="s">
        <v>198</v>
      </c>
      <c r="M24" s="782" t="s">
        <v>198</v>
      </c>
      <c r="N24" s="216" t="s">
        <v>198</v>
      </c>
      <c r="O24" s="216" t="s">
        <v>198</v>
      </c>
      <c r="P24" s="782" t="s">
        <v>198</v>
      </c>
      <c r="Q24" s="782" t="s">
        <v>198</v>
      </c>
      <c r="R24" s="199">
        <f t="shared" si="0"/>
        <v>446</v>
      </c>
      <c r="S24" s="199"/>
    </row>
    <row r="25" spans="1:19" s="214" customFormat="1" ht="9.9499999999999993" customHeight="1" x14ac:dyDescent="0.25">
      <c r="A25" s="776" t="s">
        <v>58</v>
      </c>
      <c r="B25" s="776" t="s">
        <v>22</v>
      </c>
      <c r="C25" s="782" t="s">
        <v>198</v>
      </c>
      <c r="D25" s="782">
        <v>332</v>
      </c>
      <c r="E25" s="782" t="s">
        <v>198</v>
      </c>
      <c r="F25" s="782" t="s">
        <v>198</v>
      </c>
      <c r="G25" s="216" t="s">
        <v>198</v>
      </c>
      <c r="H25" s="782" t="s">
        <v>198</v>
      </c>
      <c r="I25" s="782" t="s">
        <v>198</v>
      </c>
      <c r="J25" s="782" t="s">
        <v>198</v>
      </c>
      <c r="K25" s="782" t="s">
        <v>198</v>
      </c>
      <c r="L25" s="782" t="s">
        <v>198</v>
      </c>
      <c r="M25" s="782" t="s">
        <v>198</v>
      </c>
      <c r="N25" s="216" t="s">
        <v>198</v>
      </c>
      <c r="O25" s="216" t="s">
        <v>198</v>
      </c>
      <c r="P25" s="782" t="s">
        <v>198</v>
      </c>
      <c r="Q25" s="782" t="s">
        <v>198</v>
      </c>
      <c r="R25" s="199">
        <f t="shared" si="0"/>
        <v>332</v>
      </c>
      <c r="S25" s="199"/>
    </row>
    <row r="26" spans="1:19" s="214" customFormat="1" ht="9.9499999999999993" customHeight="1" x14ac:dyDescent="0.25">
      <c r="A26" s="776" t="s">
        <v>68</v>
      </c>
      <c r="B26" s="776" t="s">
        <v>21</v>
      </c>
      <c r="C26" s="782" t="s">
        <v>198</v>
      </c>
      <c r="D26" s="782">
        <v>14</v>
      </c>
      <c r="E26" s="782" t="s">
        <v>198</v>
      </c>
      <c r="F26" s="782" t="s">
        <v>198</v>
      </c>
      <c r="G26" s="216" t="s">
        <v>198</v>
      </c>
      <c r="H26" s="782" t="s">
        <v>198</v>
      </c>
      <c r="I26" s="782" t="s">
        <v>198</v>
      </c>
      <c r="J26" s="782" t="s">
        <v>198</v>
      </c>
      <c r="K26" s="782" t="s">
        <v>198</v>
      </c>
      <c r="L26" s="782" t="s">
        <v>198</v>
      </c>
      <c r="M26" s="782" t="s">
        <v>198</v>
      </c>
      <c r="N26" s="216" t="s">
        <v>198</v>
      </c>
      <c r="O26" s="216" t="s">
        <v>198</v>
      </c>
      <c r="P26" s="782" t="s">
        <v>198</v>
      </c>
      <c r="Q26" s="782" t="s">
        <v>198</v>
      </c>
      <c r="R26" s="199">
        <f t="shared" si="0"/>
        <v>14</v>
      </c>
      <c r="S26" s="199"/>
    </row>
    <row r="27" spans="1:19" s="214" customFormat="1" ht="9.9499999999999993" customHeight="1" x14ac:dyDescent="0.25">
      <c r="A27" s="776" t="s">
        <v>68</v>
      </c>
      <c r="B27" s="776" t="s">
        <v>22</v>
      </c>
      <c r="C27" s="782" t="s">
        <v>198</v>
      </c>
      <c r="D27" s="782">
        <v>9</v>
      </c>
      <c r="E27" s="782" t="s">
        <v>198</v>
      </c>
      <c r="F27" s="782" t="s">
        <v>198</v>
      </c>
      <c r="G27" s="216" t="s">
        <v>198</v>
      </c>
      <c r="H27" s="782" t="s">
        <v>198</v>
      </c>
      <c r="I27" s="782" t="s">
        <v>198</v>
      </c>
      <c r="J27" s="782" t="s">
        <v>198</v>
      </c>
      <c r="K27" s="782" t="s">
        <v>198</v>
      </c>
      <c r="L27" s="782" t="s">
        <v>198</v>
      </c>
      <c r="M27" s="782" t="s">
        <v>198</v>
      </c>
      <c r="N27" s="216" t="s">
        <v>198</v>
      </c>
      <c r="O27" s="216" t="s">
        <v>198</v>
      </c>
      <c r="P27" s="782" t="s">
        <v>198</v>
      </c>
      <c r="Q27" s="782" t="s">
        <v>198</v>
      </c>
      <c r="R27" s="199">
        <f t="shared" si="0"/>
        <v>9</v>
      </c>
      <c r="S27" s="199"/>
    </row>
    <row r="28" spans="1:19" s="214" customFormat="1" ht="9.9499999999999993" customHeight="1" x14ac:dyDescent="0.25">
      <c r="A28" s="776" t="s">
        <v>95</v>
      </c>
      <c r="B28" s="776" t="s">
        <v>21</v>
      </c>
      <c r="C28" s="782">
        <v>29</v>
      </c>
      <c r="D28" s="782">
        <v>128</v>
      </c>
      <c r="E28" s="782" t="s">
        <v>198</v>
      </c>
      <c r="F28" s="782" t="s">
        <v>198</v>
      </c>
      <c r="G28" s="216" t="s">
        <v>198</v>
      </c>
      <c r="H28" s="782" t="s">
        <v>198</v>
      </c>
      <c r="I28" s="782" t="s">
        <v>198</v>
      </c>
      <c r="J28" s="782" t="s">
        <v>198</v>
      </c>
      <c r="K28" s="782" t="s">
        <v>198</v>
      </c>
      <c r="L28" s="782" t="s">
        <v>198</v>
      </c>
      <c r="M28" s="782" t="s">
        <v>198</v>
      </c>
      <c r="N28" s="216" t="s">
        <v>198</v>
      </c>
      <c r="O28" s="216" t="s">
        <v>198</v>
      </c>
      <c r="P28" s="782" t="s">
        <v>198</v>
      </c>
      <c r="Q28" s="782" t="s">
        <v>198</v>
      </c>
      <c r="R28" s="199">
        <f t="shared" si="0"/>
        <v>157</v>
      </c>
      <c r="S28" s="199"/>
    </row>
    <row r="29" spans="1:19" s="214" customFormat="1" ht="9.9499999999999993" customHeight="1" x14ac:dyDescent="0.25">
      <c r="A29" s="776" t="s">
        <v>95</v>
      </c>
      <c r="B29" s="776" t="s">
        <v>22</v>
      </c>
      <c r="C29" s="782">
        <v>27</v>
      </c>
      <c r="D29" s="782">
        <v>91</v>
      </c>
      <c r="E29" s="782" t="s">
        <v>198</v>
      </c>
      <c r="F29" s="782" t="s">
        <v>198</v>
      </c>
      <c r="G29" s="216" t="s">
        <v>198</v>
      </c>
      <c r="H29" s="782" t="s">
        <v>198</v>
      </c>
      <c r="I29" s="782" t="s">
        <v>198</v>
      </c>
      <c r="J29" s="782" t="s">
        <v>198</v>
      </c>
      <c r="K29" s="782" t="s">
        <v>198</v>
      </c>
      <c r="L29" s="782" t="s">
        <v>198</v>
      </c>
      <c r="M29" s="782" t="s">
        <v>198</v>
      </c>
      <c r="N29" s="216" t="s">
        <v>198</v>
      </c>
      <c r="O29" s="216" t="s">
        <v>198</v>
      </c>
      <c r="P29" s="782" t="s">
        <v>198</v>
      </c>
      <c r="Q29" s="782" t="s">
        <v>198</v>
      </c>
      <c r="R29" s="199">
        <f t="shared" si="0"/>
        <v>118</v>
      </c>
      <c r="S29" s="199"/>
    </row>
    <row r="30" spans="1:19" s="214" customFormat="1" ht="9.9499999999999993" customHeight="1" x14ac:dyDescent="0.25">
      <c r="A30" s="776" t="s">
        <v>96</v>
      </c>
      <c r="B30" s="776" t="s">
        <v>21</v>
      </c>
      <c r="C30" s="782">
        <v>3</v>
      </c>
      <c r="D30" s="782">
        <v>8</v>
      </c>
      <c r="E30" s="782" t="s">
        <v>198</v>
      </c>
      <c r="F30" s="782" t="s">
        <v>198</v>
      </c>
      <c r="G30" s="216" t="s">
        <v>198</v>
      </c>
      <c r="H30" s="782" t="s">
        <v>198</v>
      </c>
      <c r="I30" s="782" t="s">
        <v>198</v>
      </c>
      <c r="J30" s="782" t="s">
        <v>198</v>
      </c>
      <c r="K30" s="782" t="s">
        <v>198</v>
      </c>
      <c r="L30" s="782" t="s">
        <v>198</v>
      </c>
      <c r="M30" s="782" t="s">
        <v>198</v>
      </c>
      <c r="N30" s="216" t="s">
        <v>198</v>
      </c>
      <c r="O30" s="216" t="s">
        <v>198</v>
      </c>
      <c r="P30" s="782" t="s">
        <v>198</v>
      </c>
      <c r="Q30" s="782" t="s">
        <v>198</v>
      </c>
      <c r="R30" s="199">
        <f t="shared" si="0"/>
        <v>11</v>
      </c>
      <c r="S30" s="199"/>
    </row>
    <row r="31" spans="1:19" s="214" customFormat="1" ht="9.9499999999999993" customHeight="1" x14ac:dyDescent="0.25">
      <c r="A31" s="776" t="s">
        <v>96</v>
      </c>
      <c r="B31" s="776" t="s">
        <v>22</v>
      </c>
      <c r="C31" s="782">
        <v>3</v>
      </c>
      <c r="D31" s="782">
        <v>5</v>
      </c>
      <c r="E31" s="782" t="s">
        <v>198</v>
      </c>
      <c r="F31" s="782" t="s">
        <v>198</v>
      </c>
      <c r="G31" s="216" t="s">
        <v>198</v>
      </c>
      <c r="H31" s="782" t="s">
        <v>198</v>
      </c>
      <c r="I31" s="782" t="s">
        <v>198</v>
      </c>
      <c r="J31" s="782" t="s">
        <v>198</v>
      </c>
      <c r="K31" s="782" t="s">
        <v>198</v>
      </c>
      <c r="L31" s="782" t="s">
        <v>198</v>
      </c>
      <c r="M31" s="782" t="s">
        <v>198</v>
      </c>
      <c r="N31" s="216" t="s">
        <v>198</v>
      </c>
      <c r="O31" s="216" t="s">
        <v>198</v>
      </c>
      <c r="P31" s="782" t="s">
        <v>198</v>
      </c>
      <c r="Q31" s="782" t="s">
        <v>198</v>
      </c>
      <c r="R31" s="199">
        <f t="shared" si="0"/>
        <v>8</v>
      </c>
      <c r="S31" s="199"/>
    </row>
    <row r="32" spans="1:19" s="214" customFormat="1" ht="9.9499999999999993" customHeight="1" x14ac:dyDescent="0.25">
      <c r="A32" s="776" t="s">
        <v>25</v>
      </c>
      <c r="B32" s="776" t="s">
        <v>21</v>
      </c>
      <c r="C32" s="782" t="s">
        <v>198</v>
      </c>
      <c r="D32" s="782" t="s">
        <v>198</v>
      </c>
      <c r="E32" s="782" t="s">
        <v>198</v>
      </c>
      <c r="F32" s="782" t="s">
        <v>198</v>
      </c>
      <c r="G32" s="216" t="s">
        <v>198</v>
      </c>
      <c r="H32" s="782" t="s">
        <v>198</v>
      </c>
      <c r="I32" s="782" t="s">
        <v>198</v>
      </c>
      <c r="J32" s="782">
        <v>57</v>
      </c>
      <c r="K32" s="782" t="s">
        <v>198</v>
      </c>
      <c r="L32" s="782" t="s">
        <v>198</v>
      </c>
      <c r="M32" s="782" t="s">
        <v>198</v>
      </c>
      <c r="N32" s="216" t="s">
        <v>198</v>
      </c>
      <c r="O32" s="216" t="s">
        <v>198</v>
      </c>
      <c r="P32" s="782" t="s">
        <v>198</v>
      </c>
      <c r="Q32" s="782" t="s">
        <v>198</v>
      </c>
      <c r="R32" s="199">
        <f t="shared" si="0"/>
        <v>57</v>
      </c>
      <c r="S32" s="199"/>
    </row>
    <row r="33" spans="1:19" s="214" customFormat="1" ht="9.9499999999999993" customHeight="1" x14ac:dyDescent="0.25">
      <c r="A33" s="776" t="s">
        <v>25</v>
      </c>
      <c r="B33" s="776" t="s">
        <v>22</v>
      </c>
      <c r="C33" s="782" t="s">
        <v>198</v>
      </c>
      <c r="D33" s="782" t="s">
        <v>198</v>
      </c>
      <c r="E33" s="782" t="s">
        <v>198</v>
      </c>
      <c r="F33" s="782" t="s">
        <v>198</v>
      </c>
      <c r="G33" s="216" t="s">
        <v>198</v>
      </c>
      <c r="H33" s="782" t="s">
        <v>198</v>
      </c>
      <c r="I33" s="782" t="s">
        <v>198</v>
      </c>
      <c r="J33" s="782">
        <v>12</v>
      </c>
      <c r="K33" s="782" t="s">
        <v>198</v>
      </c>
      <c r="L33" s="782" t="s">
        <v>198</v>
      </c>
      <c r="M33" s="782" t="s">
        <v>198</v>
      </c>
      <c r="N33" s="216" t="s">
        <v>198</v>
      </c>
      <c r="O33" s="216" t="s">
        <v>198</v>
      </c>
      <c r="P33" s="782" t="s">
        <v>198</v>
      </c>
      <c r="Q33" s="782" t="s">
        <v>198</v>
      </c>
      <c r="R33" s="199">
        <f t="shared" si="0"/>
        <v>12</v>
      </c>
      <c r="S33" s="199"/>
    </row>
    <row r="34" spans="1:19" s="214" customFormat="1" ht="9.9499999999999993" customHeight="1" x14ac:dyDescent="0.25">
      <c r="A34" s="776" t="s">
        <v>132</v>
      </c>
      <c r="B34" s="776" t="s">
        <v>21</v>
      </c>
      <c r="C34" s="782" t="s">
        <v>198</v>
      </c>
      <c r="D34" s="782">
        <v>1</v>
      </c>
      <c r="E34" s="782" t="s">
        <v>198</v>
      </c>
      <c r="F34" s="782" t="s">
        <v>198</v>
      </c>
      <c r="G34" s="216" t="s">
        <v>198</v>
      </c>
      <c r="H34" s="782" t="s">
        <v>198</v>
      </c>
      <c r="I34" s="782" t="s">
        <v>198</v>
      </c>
      <c r="J34" s="782" t="s">
        <v>198</v>
      </c>
      <c r="K34" s="782" t="s">
        <v>198</v>
      </c>
      <c r="L34" s="782" t="s">
        <v>198</v>
      </c>
      <c r="M34" s="782" t="s">
        <v>198</v>
      </c>
      <c r="N34" s="216" t="s">
        <v>198</v>
      </c>
      <c r="O34" s="216" t="s">
        <v>198</v>
      </c>
      <c r="P34" s="782" t="s">
        <v>198</v>
      </c>
      <c r="Q34" s="782" t="s">
        <v>198</v>
      </c>
      <c r="R34" s="199">
        <f t="shared" si="0"/>
        <v>1</v>
      </c>
      <c r="S34" s="199"/>
    </row>
    <row r="35" spans="1:19" s="214" customFormat="1" ht="9.9499999999999993" customHeight="1" x14ac:dyDescent="0.25">
      <c r="A35" s="776" t="s">
        <v>132</v>
      </c>
      <c r="B35" s="776" t="s">
        <v>22</v>
      </c>
      <c r="C35" s="782" t="s">
        <v>198</v>
      </c>
      <c r="D35" s="782" t="s">
        <v>198</v>
      </c>
      <c r="E35" s="782" t="s">
        <v>198</v>
      </c>
      <c r="F35" s="782" t="s">
        <v>198</v>
      </c>
      <c r="G35" s="216" t="s">
        <v>198</v>
      </c>
      <c r="H35" s="782" t="s">
        <v>198</v>
      </c>
      <c r="I35" s="782" t="s">
        <v>198</v>
      </c>
      <c r="J35" s="782" t="s">
        <v>198</v>
      </c>
      <c r="K35" s="782" t="s">
        <v>198</v>
      </c>
      <c r="L35" s="782" t="s">
        <v>198</v>
      </c>
      <c r="M35" s="782" t="s">
        <v>198</v>
      </c>
      <c r="N35" s="216" t="s">
        <v>198</v>
      </c>
      <c r="O35" s="216" t="s">
        <v>198</v>
      </c>
      <c r="P35" s="782" t="s">
        <v>198</v>
      </c>
      <c r="Q35" s="782" t="s">
        <v>198</v>
      </c>
      <c r="R35" s="199">
        <f t="shared" si="0"/>
        <v>0</v>
      </c>
      <c r="S35" s="199"/>
    </row>
    <row r="36" spans="1:19" s="214" customFormat="1" ht="9.9499999999999993" customHeight="1" x14ac:dyDescent="0.25">
      <c r="A36" s="776" t="s">
        <v>99</v>
      </c>
      <c r="B36" s="776" t="s">
        <v>21</v>
      </c>
      <c r="C36" s="782">
        <v>3202</v>
      </c>
      <c r="D36" s="782">
        <v>1046</v>
      </c>
      <c r="E36" s="782" t="s">
        <v>198</v>
      </c>
      <c r="F36" s="782" t="s">
        <v>198</v>
      </c>
      <c r="G36" s="216" t="s">
        <v>198</v>
      </c>
      <c r="H36" s="782" t="s">
        <v>198</v>
      </c>
      <c r="I36" s="782" t="s">
        <v>198</v>
      </c>
      <c r="J36" s="782" t="s">
        <v>198</v>
      </c>
      <c r="K36" s="782" t="s">
        <v>198</v>
      </c>
      <c r="L36" s="782" t="s">
        <v>198</v>
      </c>
      <c r="M36" s="782" t="s">
        <v>198</v>
      </c>
      <c r="N36" s="216" t="s">
        <v>198</v>
      </c>
      <c r="O36" s="216" t="s">
        <v>198</v>
      </c>
      <c r="P36" s="782" t="s">
        <v>198</v>
      </c>
      <c r="Q36" s="782" t="s">
        <v>198</v>
      </c>
      <c r="R36" s="199">
        <f t="shared" si="0"/>
        <v>4248</v>
      </c>
      <c r="S36" s="199"/>
    </row>
    <row r="37" spans="1:19" s="214" customFormat="1" ht="9.9499999999999993" customHeight="1" x14ac:dyDescent="0.25">
      <c r="A37" s="776" t="s">
        <v>99</v>
      </c>
      <c r="B37" s="776" t="s">
        <v>22</v>
      </c>
      <c r="C37" s="782">
        <v>2943</v>
      </c>
      <c r="D37" s="782">
        <v>835</v>
      </c>
      <c r="E37" s="782" t="s">
        <v>198</v>
      </c>
      <c r="F37" s="782" t="s">
        <v>198</v>
      </c>
      <c r="G37" s="216" t="s">
        <v>198</v>
      </c>
      <c r="H37" s="782" t="s">
        <v>198</v>
      </c>
      <c r="I37" s="782" t="s">
        <v>198</v>
      </c>
      <c r="J37" s="782" t="s">
        <v>198</v>
      </c>
      <c r="K37" s="782" t="s">
        <v>198</v>
      </c>
      <c r="L37" s="782" t="s">
        <v>198</v>
      </c>
      <c r="M37" s="782" t="s">
        <v>198</v>
      </c>
      <c r="N37" s="216" t="s">
        <v>198</v>
      </c>
      <c r="O37" s="216" t="s">
        <v>198</v>
      </c>
      <c r="P37" s="782" t="s">
        <v>198</v>
      </c>
      <c r="Q37" s="782" t="s">
        <v>198</v>
      </c>
      <c r="R37" s="199">
        <f t="shared" si="0"/>
        <v>3778</v>
      </c>
      <c r="S37" s="199"/>
    </row>
    <row r="38" spans="1:19" s="214" customFormat="1" ht="9.9499999999999993" customHeight="1" x14ac:dyDescent="0.25">
      <c r="A38" s="776" t="s">
        <v>196</v>
      </c>
      <c r="B38" s="776" t="s">
        <v>21</v>
      </c>
      <c r="C38" s="782" t="s">
        <v>198</v>
      </c>
      <c r="D38" s="782" t="s">
        <v>198</v>
      </c>
      <c r="E38" s="782" t="s">
        <v>198</v>
      </c>
      <c r="F38" s="782" t="s">
        <v>198</v>
      </c>
      <c r="G38" s="216" t="s">
        <v>198</v>
      </c>
      <c r="H38" s="782" t="s">
        <v>198</v>
      </c>
      <c r="I38" s="782" t="s">
        <v>198</v>
      </c>
      <c r="J38" s="782">
        <v>40884</v>
      </c>
      <c r="K38" s="782" t="s">
        <v>198</v>
      </c>
      <c r="L38" s="782" t="s">
        <v>198</v>
      </c>
      <c r="M38" s="782" t="s">
        <v>198</v>
      </c>
      <c r="N38" s="216" t="s">
        <v>198</v>
      </c>
      <c r="O38" s="216" t="s">
        <v>198</v>
      </c>
      <c r="P38" s="782" t="s">
        <v>198</v>
      </c>
      <c r="Q38" s="782" t="s">
        <v>198</v>
      </c>
      <c r="R38" s="199">
        <f t="shared" si="0"/>
        <v>40884</v>
      </c>
      <c r="S38" s="199"/>
    </row>
    <row r="39" spans="1:19" s="214" customFormat="1" ht="9.9499999999999993" customHeight="1" x14ac:dyDescent="0.25">
      <c r="A39" s="776" t="s">
        <v>196</v>
      </c>
      <c r="B39" s="776" t="s">
        <v>22</v>
      </c>
      <c r="C39" s="782" t="s">
        <v>198</v>
      </c>
      <c r="D39" s="782" t="s">
        <v>198</v>
      </c>
      <c r="E39" s="782" t="s">
        <v>198</v>
      </c>
      <c r="F39" s="782" t="s">
        <v>198</v>
      </c>
      <c r="G39" s="216" t="s">
        <v>198</v>
      </c>
      <c r="H39" s="782" t="s">
        <v>198</v>
      </c>
      <c r="I39" s="782" t="s">
        <v>198</v>
      </c>
      <c r="J39" s="782">
        <v>7165</v>
      </c>
      <c r="K39" s="782">
        <v>4739</v>
      </c>
      <c r="L39" s="782" t="s">
        <v>198</v>
      </c>
      <c r="M39" s="782" t="s">
        <v>198</v>
      </c>
      <c r="N39" s="216" t="s">
        <v>198</v>
      </c>
      <c r="O39" s="216" t="s">
        <v>198</v>
      </c>
      <c r="P39" s="782" t="s">
        <v>198</v>
      </c>
      <c r="Q39" s="782" t="s">
        <v>198</v>
      </c>
      <c r="R39" s="199">
        <f t="shared" si="0"/>
        <v>11904</v>
      </c>
      <c r="S39" s="199"/>
    </row>
    <row r="40" spans="1:19" s="214" customFormat="1" ht="9.9499999999999993" customHeight="1" x14ac:dyDescent="0.25">
      <c r="A40" s="776" t="s">
        <v>26</v>
      </c>
      <c r="B40" s="776" t="s">
        <v>21</v>
      </c>
      <c r="C40" s="782" t="s">
        <v>198</v>
      </c>
      <c r="D40" s="782" t="s">
        <v>198</v>
      </c>
      <c r="E40" s="782" t="s">
        <v>198</v>
      </c>
      <c r="F40" s="782" t="s">
        <v>198</v>
      </c>
      <c r="G40" s="216" t="s">
        <v>198</v>
      </c>
      <c r="H40" s="782" t="s">
        <v>198</v>
      </c>
      <c r="I40" s="782" t="s">
        <v>198</v>
      </c>
      <c r="J40" s="782">
        <v>29</v>
      </c>
      <c r="K40" s="782" t="s">
        <v>198</v>
      </c>
      <c r="L40" s="782" t="s">
        <v>198</v>
      </c>
      <c r="M40" s="782" t="s">
        <v>198</v>
      </c>
      <c r="N40" s="216" t="s">
        <v>198</v>
      </c>
      <c r="O40" s="216" t="s">
        <v>198</v>
      </c>
      <c r="P40" s="782" t="s">
        <v>198</v>
      </c>
      <c r="Q40" s="782" t="s">
        <v>198</v>
      </c>
      <c r="R40" s="199">
        <f t="shared" si="0"/>
        <v>29</v>
      </c>
      <c r="S40" s="199"/>
    </row>
    <row r="41" spans="1:19" s="214" customFormat="1" ht="9.9499999999999993" customHeight="1" x14ac:dyDescent="0.25">
      <c r="A41" s="776" t="s">
        <v>26</v>
      </c>
      <c r="B41" s="776" t="s">
        <v>22</v>
      </c>
      <c r="C41" s="782" t="s">
        <v>198</v>
      </c>
      <c r="D41" s="782" t="s">
        <v>198</v>
      </c>
      <c r="E41" s="782" t="s">
        <v>198</v>
      </c>
      <c r="F41" s="782" t="s">
        <v>198</v>
      </c>
      <c r="G41" s="216" t="s">
        <v>198</v>
      </c>
      <c r="H41" s="782" t="s">
        <v>198</v>
      </c>
      <c r="I41" s="782" t="s">
        <v>198</v>
      </c>
      <c r="J41" s="782">
        <v>8</v>
      </c>
      <c r="K41" s="782" t="s">
        <v>198</v>
      </c>
      <c r="L41" s="782" t="s">
        <v>198</v>
      </c>
      <c r="M41" s="782" t="s">
        <v>198</v>
      </c>
      <c r="N41" s="216" t="s">
        <v>198</v>
      </c>
      <c r="O41" s="216" t="s">
        <v>198</v>
      </c>
      <c r="P41" s="782" t="s">
        <v>198</v>
      </c>
      <c r="Q41" s="782" t="s">
        <v>198</v>
      </c>
      <c r="R41" s="199">
        <f t="shared" si="0"/>
        <v>8</v>
      </c>
      <c r="S41" s="199"/>
    </row>
    <row r="42" spans="1:19" s="214" customFormat="1" ht="9.9499999999999993" customHeight="1" x14ac:dyDescent="0.25">
      <c r="A42" s="776" t="s">
        <v>159</v>
      </c>
      <c r="B42" s="776" t="s">
        <v>21</v>
      </c>
      <c r="C42" s="782">
        <v>1</v>
      </c>
      <c r="D42" s="782">
        <v>3</v>
      </c>
      <c r="E42" s="782" t="s">
        <v>198</v>
      </c>
      <c r="F42" s="782" t="s">
        <v>198</v>
      </c>
      <c r="G42" s="216" t="s">
        <v>198</v>
      </c>
      <c r="H42" s="782" t="s">
        <v>198</v>
      </c>
      <c r="I42" s="782" t="s">
        <v>198</v>
      </c>
      <c r="J42" s="782" t="s">
        <v>198</v>
      </c>
      <c r="K42" s="782" t="s">
        <v>198</v>
      </c>
      <c r="L42" s="782" t="s">
        <v>198</v>
      </c>
      <c r="M42" s="782" t="s">
        <v>198</v>
      </c>
      <c r="N42" s="216" t="s">
        <v>198</v>
      </c>
      <c r="O42" s="216" t="s">
        <v>198</v>
      </c>
      <c r="P42" s="782" t="s">
        <v>198</v>
      </c>
      <c r="Q42" s="782" t="s">
        <v>198</v>
      </c>
      <c r="R42" s="199">
        <f t="shared" si="0"/>
        <v>4</v>
      </c>
      <c r="S42" s="199"/>
    </row>
    <row r="43" spans="1:19" s="214" customFormat="1" ht="9.9499999999999993" customHeight="1" x14ac:dyDescent="0.25">
      <c r="A43" s="776" t="s">
        <v>159</v>
      </c>
      <c r="B43" s="776" t="s">
        <v>22</v>
      </c>
      <c r="C43" s="782">
        <v>1</v>
      </c>
      <c r="D43" s="782" t="s">
        <v>198</v>
      </c>
      <c r="E43" s="782" t="s">
        <v>198</v>
      </c>
      <c r="F43" s="782" t="s">
        <v>198</v>
      </c>
      <c r="G43" s="216" t="s">
        <v>198</v>
      </c>
      <c r="H43" s="782" t="s">
        <v>198</v>
      </c>
      <c r="I43" s="782" t="s">
        <v>198</v>
      </c>
      <c r="J43" s="782" t="s">
        <v>198</v>
      </c>
      <c r="K43" s="782" t="s">
        <v>198</v>
      </c>
      <c r="L43" s="782" t="s">
        <v>198</v>
      </c>
      <c r="M43" s="782" t="s">
        <v>198</v>
      </c>
      <c r="N43" s="216" t="s">
        <v>198</v>
      </c>
      <c r="O43" s="216" t="s">
        <v>198</v>
      </c>
      <c r="P43" s="782" t="s">
        <v>198</v>
      </c>
      <c r="Q43" s="782" t="s">
        <v>198</v>
      </c>
      <c r="R43" s="199">
        <f t="shared" si="0"/>
        <v>1</v>
      </c>
      <c r="S43" s="199"/>
    </row>
    <row r="44" spans="1:19" s="214" customFormat="1" ht="9.9499999999999993" customHeight="1" x14ac:dyDescent="0.25">
      <c r="A44" s="776" t="s">
        <v>59</v>
      </c>
      <c r="B44" s="776" t="s">
        <v>21</v>
      </c>
      <c r="C44" s="782" t="s">
        <v>198</v>
      </c>
      <c r="D44" s="782">
        <v>47</v>
      </c>
      <c r="E44" s="782" t="s">
        <v>198</v>
      </c>
      <c r="F44" s="782" t="s">
        <v>198</v>
      </c>
      <c r="G44" s="216" t="s">
        <v>198</v>
      </c>
      <c r="H44" s="782" t="s">
        <v>198</v>
      </c>
      <c r="I44" s="782" t="s">
        <v>198</v>
      </c>
      <c r="J44" s="782" t="s">
        <v>198</v>
      </c>
      <c r="K44" s="782" t="s">
        <v>198</v>
      </c>
      <c r="L44" s="782" t="s">
        <v>198</v>
      </c>
      <c r="M44" s="782" t="s">
        <v>198</v>
      </c>
      <c r="N44" s="216" t="s">
        <v>198</v>
      </c>
      <c r="O44" s="216" t="s">
        <v>198</v>
      </c>
      <c r="P44" s="782" t="s">
        <v>198</v>
      </c>
      <c r="Q44" s="782" t="s">
        <v>198</v>
      </c>
      <c r="R44" s="199">
        <f t="shared" si="0"/>
        <v>47</v>
      </c>
      <c r="S44" s="199"/>
    </row>
    <row r="45" spans="1:19" s="214" customFormat="1" ht="9.9499999999999993" customHeight="1" x14ac:dyDescent="0.25">
      <c r="A45" s="776" t="s">
        <v>59</v>
      </c>
      <c r="B45" s="776" t="s">
        <v>22</v>
      </c>
      <c r="C45" s="782" t="s">
        <v>198</v>
      </c>
      <c r="D45" s="782">
        <v>47</v>
      </c>
      <c r="E45" s="782" t="s">
        <v>198</v>
      </c>
      <c r="F45" s="782" t="s">
        <v>198</v>
      </c>
      <c r="G45" s="216" t="s">
        <v>198</v>
      </c>
      <c r="H45" s="782" t="s">
        <v>198</v>
      </c>
      <c r="I45" s="782" t="s">
        <v>198</v>
      </c>
      <c r="J45" s="782" t="s">
        <v>198</v>
      </c>
      <c r="K45" s="782" t="s">
        <v>198</v>
      </c>
      <c r="L45" s="782" t="s">
        <v>198</v>
      </c>
      <c r="M45" s="782" t="s">
        <v>198</v>
      </c>
      <c r="N45" s="216" t="s">
        <v>198</v>
      </c>
      <c r="O45" s="216" t="s">
        <v>198</v>
      </c>
      <c r="P45" s="782" t="s">
        <v>198</v>
      </c>
      <c r="Q45" s="782" t="s">
        <v>198</v>
      </c>
      <c r="R45" s="199">
        <f t="shared" si="0"/>
        <v>47</v>
      </c>
      <c r="S45" s="199"/>
    </row>
    <row r="46" spans="1:19" s="214" customFormat="1" ht="9.9499999999999993" customHeight="1" x14ac:dyDescent="0.25">
      <c r="A46" s="776" t="s">
        <v>213</v>
      </c>
      <c r="B46" s="776" t="s">
        <v>21</v>
      </c>
      <c r="C46" s="782" t="s">
        <v>198</v>
      </c>
      <c r="D46" s="782">
        <v>37</v>
      </c>
      <c r="E46" s="782" t="s">
        <v>198</v>
      </c>
      <c r="F46" s="782" t="s">
        <v>198</v>
      </c>
      <c r="G46" s="216" t="s">
        <v>198</v>
      </c>
      <c r="H46" s="782" t="s">
        <v>198</v>
      </c>
      <c r="I46" s="782" t="s">
        <v>198</v>
      </c>
      <c r="J46" s="782" t="s">
        <v>198</v>
      </c>
      <c r="K46" s="782" t="s">
        <v>198</v>
      </c>
      <c r="L46" s="782" t="s">
        <v>198</v>
      </c>
      <c r="M46" s="782" t="s">
        <v>198</v>
      </c>
      <c r="N46" s="216" t="s">
        <v>198</v>
      </c>
      <c r="O46" s="216" t="s">
        <v>198</v>
      </c>
      <c r="P46" s="782" t="s">
        <v>198</v>
      </c>
      <c r="Q46" s="782" t="s">
        <v>198</v>
      </c>
      <c r="R46" s="199">
        <f t="shared" si="0"/>
        <v>37</v>
      </c>
      <c r="S46" s="199"/>
    </row>
    <row r="47" spans="1:19" s="214" customFormat="1" ht="9.9499999999999993" customHeight="1" x14ac:dyDescent="0.25">
      <c r="A47" s="776" t="s">
        <v>213</v>
      </c>
      <c r="B47" s="776" t="s">
        <v>22</v>
      </c>
      <c r="C47" s="782" t="s">
        <v>198</v>
      </c>
      <c r="D47" s="782">
        <v>30</v>
      </c>
      <c r="E47" s="782" t="s">
        <v>198</v>
      </c>
      <c r="F47" s="782" t="s">
        <v>198</v>
      </c>
      <c r="G47" s="216" t="s">
        <v>198</v>
      </c>
      <c r="H47" s="782" t="s">
        <v>198</v>
      </c>
      <c r="I47" s="782" t="s">
        <v>198</v>
      </c>
      <c r="J47" s="782" t="s">
        <v>198</v>
      </c>
      <c r="K47" s="782" t="s">
        <v>198</v>
      </c>
      <c r="L47" s="782" t="s">
        <v>198</v>
      </c>
      <c r="M47" s="782" t="s">
        <v>198</v>
      </c>
      <c r="N47" s="216" t="s">
        <v>198</v>
      </c>
      <c r="O47" s="216" t="s">
        <v>198</v>
      </c>
      <c r="P47" s="782" t="s">
        <v>198</v>
      </c>
      <c r="Q47" s="782" t="s">
        <v>198</v>
      </c>
      <c r="R47" s="199">
        <f t="shared" si="0"/>
        <v>30</v>
      </c>
      <c r="S47" s="199"/>
    </row>
    <row r="48" spans="1:19" s="214" customFormat="1" ht="9.9499999999999993" customHeight="1" x14ac:dyDescent="0.25">
      <c r="A48" s="776" t="s">
        <v>214</v>
      </c>
      <c r="B48" s="776" t="s">
        <v>21</v>
      </c>
      <c r="C48" s="782" t="s">
        <v>198</v>
      </c>
      <c r="D48" s="782">
        <v>297</v>
      </c>
      <c r="E48" s="782" t="s">
        <v>198</v>
      </c>
      <c r="F48" s="782" t="s">
        <v>198</v>
      </c>
      <c r="G48" s="216" t="s">
        <v>198</v>
      </c>
      <c r="H48" s="782" t="s">
        <v>198</v>
      </c>
      <c r="I48" s="782" t="s">
        <v>198</v>
      </c>
      <c r="J48" s="782" t="s">
        <v>198</v>
      </c>
      <c r="K48" s="782" t="s">
        <v>198</v>
      </c>
      <c r="L48" s="782" t="s">
        <v>198</v>
      </c>
      <c r="M48" s="782" t="s">
        <v>198</v>
      </c>
      <c r="N48" s="216" t="s">
        <v>198</v>
      </c>
      <c r="O48" s="216" t="s">
        <v>198</v>
      </c>
      <c r="P48" s="782" t="s">
        <v>198</v>
      </c>
      <c r="Q48" s="782" t="s">
        <v>198</v>
      </c>
      <c r="R48" s="199">
        <f t="shared" si="0"/>
        <v>297</v>
      </c>
      <c r="S48" s="199"/>
    </row>
    <row r="49" spans="1:19" s="214" customFormat="1" ht="9.9499999999999993" customHeight="1" x14ac:dyDescent="0.25">
      <c r="A49" s="776" t="s">
        <v>214</v>
      </c>
      <c r="B49" s="776" t="s">
        <v>22</v>
      </c>
      <c r="C49" s="782" t="s">
        <v>198</v>
      </c>
      <c r="D49" s="782">
        <v>281</v>
      </c>
      <c r="E49" s="782" t="s">
        <v>198</v>
      </c>
      <c r="F49" s="782" t="s">
        <v>198</v>
      </c>
      <c r="G49" s="216" t="s">
        <v>198</v>
      </c>
      <c r="H49" s="782" t="s">
        <v>198</v>
      </c>
      <c r="I49" s="782" t="s">
        <v>198</v>
      </c>
      <c r="J49" s="782" t="s">
        <v>198</v>
      </c>
      <c r="K49" s="782" t="s">
        <v>198</v>
      </c>
      <c r="L49" s="782" t="s">
        <v>198</v>
      </c>
      <c r="M49" s="782" t="s">
        <v>198</v>
      </c>
      <c r="N49" s="216" t="s">
        <v>198</v>
      </c>
      <c r="O49" s="216" t="s">
        <v>198</v>
      </c>
      <c r="P49" s="782" t="s">
        <v>198</v>
      </c>
      <c r="Q49" s="782" t="s">
        <v>198</v>
      </c>
      <c r="R49" s="199">
        <f t="shared" si="0"/>
        <v>281</v>
      </c>
      <c r="S49" s="199"/>
    </row>
    <row r="50" spans="1:19" s="214" customFormat="1" ht="9.9499999999999993" customHeight="1" x14ac:dyDescent="0.25">
      <c r="A50" s="776" t="s">
        <v>100</v>
      </c>
      <c r="B50" s="776" t="s">
        <v>21</v>
      </c>
      <c r="C50" s="782">
        <v>25</v>
      </c>
      <c r="D50" s="782">
        <v>233</v>
      </c>
      <c r="E50" s="782" t="s">
        <v>198</v>
      </c>
      <c r="F50" s="782" t="s">
        <v>198</v>
      </c>
      <c r="G50" s="216" t="s">
        <v>198</v>
      </c>
      <c r="H50" s="782" t="s">
        <v>198</v>
      </c>
      <c r="I50" s="782" t="s">
        <v>198</v>
      </c>
      <c r="J50" s="782" t="s">
        <v>198</v>
      </c>
      <c r="K50" s="782" t="s">
        <v>198</v>
      </c>
      <c r="L50" s="782" t="s">
        <v>198</v>
      </c>
      <c r="M50" s="782" t="s">
        <v>198</v>
      </c>
      <c r="N50" s="216" t="s">
        <v>198</v>
      </c>
      <c r="O50" s="216" t="s">
        <v>198</v>
      </c>
      <c r="P50" s="782" t="s">
        <v>198</v>
      </c>
      <c r="Q50" s="782" t="s">
        <v>198</v>
      </c>
      <c r="R50" s="199">
        <f t="shared" si="0"/>
        <v>258</v>
      </c>
      <c r="S50" s="199"/>
    </row>
    <row r="51" spans="1:19" s="214" customFormat="1" ht="9.9499999999999993" customHeight="1" x14ac:dyDescent="0.25">
      <c r="A51" s="776" t="s">
        <v>100</v>
      </c>
      <c r="B51" s="776" t="s">
        <v>22</v>
      </c>
      <c r="C51" s="782">
        <v>15</v>
      </c>
      <c r="D51" s="782">
        <v>133</v>
      </c>
      <c r="E51" s="782" t="s">
        <v>198</v>
      </c>
      <c r="F51" s="782" t="s">
        <v>198</v>
      </c>
      <c r="G51" s="216" t="s">
        <v>198</v>
      </c>
      <c r="H51" s="782" t="s">
        <v>198</v>
      </c>
      <c r="I51" s="782" t="s">
        <v>198</v>
      </c>
      <c r="J51" s="782" t="s">
        <v>198</v>
      </c>
      <c r="K51" s="782" t="s">
        <v>198</v>
      </c>
      <c r="L51" s="782" t="s">
        <v>198</v>
      </c>
      <c r="M51" s="782" t="s">
        <v>198</v>
      </c>
      <c r="N51" s="216" t="s">
        <v>198</v>
      </c>
      <c r="O51" s="216" t="s">
        <v>198</v>
      </c>
      <c r="P51" s="782" t="s">
        <v>198</v>
      </c>
      <c r="Q51" s="782" t="s">
        <v>198</v>
      </c>
      <c r="R51" s="199">
        <f t="shared" si="0"/>
        <v>148</v>
      </c>
      <c r="S51" s="199"/>
    </row>
    <row r="52" spans="1:19" s="214" customFormat="1" ht="9.9499999999999993" customHeight="1" x14ac:dyDescent="0.25">
      <c r="A52" s="776" t="s">
        <v>153</v>
      </c>
      <c r="B52" s="776" t="s">
        <v>21</v>
      </c>
      <c r="C52" s="782" t="s">
        <v>198</v>
      </c>
      <c r="D52" s="782">
        <v>1</v>
      </c>
      <c r="E52" s="782" t="s">
        <v>198</v>
      </c>
      <c r="F52" s="782" t="s">
        <v>198</v>
      </c>
      <c r="G52" s="216" t="s">
        <v>198</v>
      </c>
      <c r="H52" s="782" t="s">
        <v>198</v>
      </c>
      <c r="I52" s="782" t="s">
        <v>198</v>
      </c>
      <c r="J52" s="782" t="s">
        <v>198</v>
      </c>
      <c r="K52" s="782" t="s">
        <v>198</v>
      </c>
      <c r="L52" s="782" t="s">
        <v>198</v>
      </c>
      <c r="M52" s="782" t="s">
        <v>198</v>
      </c>
      <c r="N52" s="216" t="s">
        <v>198</v>
      </c>
      <c r="O52" s="216" t="s">
        <v>198</v>
      </c>
      <c r="P52" s="782" t="s">
        <v>198</v>
      </c>
      <c r="Q52" s="782" t="s">
        <v>198</v>
      </c>
      <c r="R52" s="199">
        <f t="shared" si="0"/>
        <v>1</v>
      </c>
      <c r="S52" s="199"/>
    </row>
    <row r="53" spans="1:19" s="214" customFormat="1" ht="9.9499999999999993" customHeight="1" x14ac:dyDescent="0.25">
      <c r="A53" s="776" t="s">
        <v>153</v>
      </c>
      <c r="B53" s="776" t="s">
        <v>22</v>
      </c>
      <c r="C53" s="782" t="s">
        <v>198</v>
      </c>
      <c r="D53" s="782" t="s">
        <v>198</v>
      </c>
      <c r="E53" s="782" t="s">
        <v>198</v>
      </c>
      <c r="F53" s="782" t="s">
        <v>198</v>
      </c>
      <c r="G53" s="216" t="s">
        <v>198</v>
      </c>
      <c r="H53" s="782" t="s">
        <v>198</v>
      </c>
      <c r="I53" s="782" t="s">
        <v>198</v>
      </c>
      <c r="J53" s="782" t="s">
        <v>198</v>
      </c>
      <c r="K53" s="782" t="s">
        <v>198</v>
      </c>
      <c r="L53" s="782" t="s">
        <v>198</v>
      </c>
      <c r="M53" s="782" t="s">
        <v>198</v>
      </c>
      <c r="N53" s="216" t="s">
        <v>198</v>
      </c>
      <c r="O53" s="216" t="s">
        <v>198</v>
      </c>
      <c r="P53" s="782" t="s">
        <v>198</v>
      </c>
      <c r="Q53" s="782" t="s">
        <v>198</v>
      </c>
      <c r="R53" s="199">
        <f t="shared" si="0"/>
        <v>0</v>
      </c>
      <c r="S53" s="199"/>
    </row>
    <row r="54" spans="1:19" s="214" customFormat="1" ht="9.9499999999999993" customHeight="1" x14ac:dyDescent="0.25">
      <c r="A54" s="776" t="s">
        <v>150</v>
      </c>
      <c r="B54" s="776" t="s">
        <v>21</v>
      </c>
      <c r="C54" s="782">
        <v>450602</v>
      </c>
      <c r="D54" s="782">
        <v>96482</v>
      </c>
      <c r="E54" s="782" t="s">
        <v>198</v>
      </c>
      <c r="F54" s="782" t="s">
        <v>198</v>
      </c>
      <c r="G54" s="216" t="s">
        <v>198</v>
      </c>
      <c r="H54" s="782" t="s">
        <v>198</v>
      </c>
      <c r="I54" s="782" t="s">
        <v>198</v>
      </c>
      <c r="J54" s="782" t="s">
        <v>198</v>
      </c>
      <c r="K54" s="782" t="s">
        <v>198</v>
      </c>
      <c r="L54" s="782" t="s">
        <v>198</v>
      </c>
      <c r="M54" s="782" t="s">
        <v>198</v>
      </c>
      <c r="N54" s="216" t="s">
        <v>198</v>
      </c>
      <c r="O54" s="216" t="s">
        <v>198</v>
      </c>
      <c r="P54" s="782" t="s">
        <v>198</v>
      </c>
      <c r="Q54" s="782" t="s">
        <v>198</v>
      </c>
      <c r="R54" s="199">
        <f t="shared" si="0"/>
        <v>547084</v>
      </c>
      <c r="S54" s="199"/>
    </row>
    <row r="55" spans="1:19" s="214" customFormat="1" ht="9.9499999999999993" customHeight="1" x14ac:dyDescent="0.25">
      <c r="A55" s="776" t="s">
        <v>150</v>
      </c>
      <c r="B55" s="776" t="s">
        <v>22</v>
      </c>
      <c r="C55" s="782">
        <v>405748</v>
      </c>
      <c r="D55" s="782">
        <v>68842</v>
      </c>
      <c r="E55" s="782" t="s">
        <v>198</v>
      </c>
      <c r="F55" s="782" t="s">
        <v>198</v>
      </c>
      <c r="G55" s="216" t="s">
        <v>198</v>
      </c>
      <c r="H55" s="782" t="s">
        <v>198</v>
      </c>
      <c r="I55" s="782" t="s">
        <v>198</v>
      </c>
      <c r="J55" s="782" t="s">
        <v>198</v>
      </c>
      <c r="K55" s="782" t="s">
        <v>198</v>
      </c>
      <c r="L55" s="782" t="s">
        <v>198</v>
      </c>
      <c r="M55" s="782" t="s">
        <v>198</v>
      </c>
      <c r="N55" s="216" t="s">
        <v>198</v>
      </c>
      <c r="O55" s="216" t="s">
        <v>198</v>
      </c>
      <c r="P55" s="782" t="s">
        <v>198</v>
      </c>
      <c r="Q55" s="782" t="s">
        <v>198</v>
      </c>
      <c r="R55" s="199">
        <f t="shared" si="0"/>
        <v>474590</v>
      </c>
      <c r="S55" s="199"/>
    </row>
    <row r="56" spans="1:19" s="214" customFormat="1" ht="9.9499999999999993" customHeight="1" x14ac:dyDescent="0.25">
      <c r="A56" s="776" t="s">
        <v>160</v>
      </c>
      <c r="B56" s="776" t="s">
        <v>21</v>
      </c>
      <c r="C56" s="782">
        <v>48977</v>
      </c>
      <c r="D56" s="782">
        <v>124668</v>
      </c>
      <c r="E56" s="782" t="s">
        <v>198</v>
      </c>
      <c r="F56" s="782" t="s">
        <v>198</v>
      </c>
      <c r="G56" s="216" t="s">
        <v>198</v>
      </c>
      <c r="H56" s="782" t="s">
        <v>198</v>
      </c>
      <c r="I56" s="782" t="s">
        <v>198</v>
      </c>
      <c r="J56" s="782" t="s">
        <v>198</v>
      </c>
      <c r="K56" s="782" t="s">
        <v>198</v>
      </c>
      <c r="L56" s="782" t="s">
        <v>198</v>
      </c>
      <c r="M56" s="782" t="s">
        <v>198</v>
      </c>
      <c r="N56" s="216" t="s">
        <v>198</v>
      </c>
      <c r="O56" s="216" t="s">
        <v>198</v>
      </c>
      <c r="P56" s="782" t="s">
        <v>198</v>
      </c>
      <c r="Q56" s="782" t="s">
        <v>198</v>
      </c>
      <c r="R56" s="199">
        <f t="shared" si="0"/>
        <v>173645</v>
      </c>
      <c r="S56" s="199"/>
    </row>
    <row r="57" spans="1:19" s="214" customFormat="1" ht="9.9499999999999993" customHeight="1" x14ac:dyDescent="0.25">
      <c r="A57" s="776" t="s">
        <v>160</v>
      </c>
      <c r="B57" s="776" t="s">
        <v>22</v>
      </c>
      <c r="C57" s="782">
        <v>44778</v>
      </c>
      <c r="D57" s="782">
        <v>95042</v>
      </c>
      <c r="E57" s="782" t="s">
        <v>198</v>
      </c>
      <c r="F57" s="782" t="s">
        <v>198</v>
      </c>
      <c r="G57" s="216" t="s">
        <v>198</v>
      </c>
      <c r="H57" s="782" t="s">
        <v>198</v>
      </c>
      <c r="I57" s="782" t="s">
        <v>198</v>
      </c>
      <c r="J57" s="782" t="s">
        <v>198</v>
      </c>
      <c r="K57" s="782" t="s">
        <v>198</v>
      </c>
      <c r="L57" s="782" t="s">
        <v>198</v>
      </c>
      <c r="M57" s="782" t="s">
        <v>198</v>
      </c>
      <c r="N57" s="216" t="s">
        <v>198</v>
      </c>
      <c r="O57" s="216" t="s">
        <v>198</v>
      </c>
      <c r="P57" s="782" t="s">
        <v>198</v>
      </c>
      <c r="Q57" s="782" t="s">
        <v>198</v>
      </c>
      <c r="R57" s="199">
        <f t="shared" si="0"/>
        <v>139820</v>
      </c>
      <c r="S57" s="199"/>
    </row>
    <row r="58" spans="1:19" s="214" customFormat="1" ht="9.9499999999999993" customHeight="1" x14ac:dyDescent="0.25">
      <c r="A58" s="776" t="s">
        <v>161</v>
      </c>
      <c r="B58" s="776" t="s">
        <v>21</v>
      </c>
      <c r="C58" s="782" t="s">
        <v>198</v>
      </c>
      <c r="D58" s="782" t="s">
        <v>198</v>
      </c>
      <c r="E58" s="782">
        <v>20</v>
      </c>
      <c r="F58" s="782" t="s">
        <v>198</v>
      </c>
      <c r="G58" s="216" t="s">
        <v>198</v>
      </c>
      <c r="H58" s="782" t="s">
        <v>198</v>
      </c>
      <c r="I58" s="782" t="s">
        <v>198</v>
      </c>
      <c r="J58" s="782">
        <v>7306</v>
      </c>
      <c r="K58" s="782" t="s">
        <v>198</v>
      </c>
      <c r="L58" s="782" t="s">
        <v>198</v>
      </c>
      <c r="M58" s="782" t="s">
        <v>198</v>
      </c>
      <c r="N58" s="216" t="s">
        <v>198</v>
      </c>
      <c r="O58" s="216" t="s">
        <v>198</v>
      </c>
      <c r="P58" s="782" t="s">
        <v>198</v>
      </c>
      <c r="Q58" s="782" t="s">
        <v>198</v>
      </c>
      <c r="R58" s="199">
        <f t="shared" si="0"/>
        <v>7326</v>
      </c>
      <c r="S58" s="199"/>
    </row>
    <row r="59" spans="1:19" s="214" customFormat="1" ht="9.9499999999999993" customHeight="1" x14ac:dyDescent="0.25">
      <c r="A59" s="776" t="s">
        <v>161</v>
      </c>
      <c r="B59" s="776" t="s">
        <v>22</v>
      </c>
      <c r="C59" s="782" t="s">
        <v>198</v>
      </c>
      <c r="D59" s="782" t="s">
        <v>198</v>
      </c>
      <c r="E59" s="782">
        <v>8</v>
      </c>
      <c r="F59" s="782" t="s">
        <v>198</v>
      </c>
      <c r="G59" s="216" t="s">
        <v>198</v>
      </c>
      <c r="H59" s="782" t="s">
        <v>198</v>
      </c>
      <c r="I59" s="782" t="s">
        <v>198</v>
      </c>
      <c r="J59" s="782">
        <v>1370</v>
      </c>
      <c r="K59" s="782" t="s">
        <v>198</v>
      </c>
      <c r="L59" s="782" t="s">
        <v>198</v>
      </c>
      <c r="M59" s="782" t="s">
        <v>198</v>
      </c>
      <c r="N59" s="216" t="s">
        <v>198</v>
      </c>
      <c r="O59" s="216" t="s">
        <v>198</v>
      </c>
      <c r="P59" s="782" t="s">
        <v>198</v>
      </c>
      <c r="Q59" s="782" t="s">
        <v>198</v>
      </c>
      <c r="R59" s="199">
        <f t="shared" si="0"/>
        <v>1378</v>
      </c>
      <c r="S59" s="199"/>
    </row>
    <row r="60" spans="1:19" s="214" customFormat="1" ht="9.9499999999999993" customHeight="1" x14ac:dyDescent="0.25">
      <c r="A60" s="776" t="s">
        <v>118</v>
      </c>
      <c r="B60" s="776" t="s">
        <v>21</v>
      </c>
      <c r="C60" s="782" t="s">
        <v>198</v>
      </c>
      <c r="D60" s="782" t="s">
        <v>198</v>
      </c>
      <c r="E60" s="782">
        <v>1</v>
      </c>
      <c r="F60" s="782" t="s">
        <v>198</v>
      </c>
      <c r="G60" s="216" t="s">
        <v>198</v>
      </c>
      <c r="H60" s="782" t="s">
        <v>198</v>
      </c>
      <c r="I60" s="782" t="s">
        <v>198</v>
      </c>
      <c r="J60" s="782">
        <v>756</v>
      </c>
      <c r="K60" s="782" t="s">
        <v>198</v>
      </c>
      <c r="L60" s="782" t="s">
        <v>198</v>
      </c>
      <c r="M60" s="782" t="s">
        <v>198</v>
      </c>
      <c r="N60" s="216" t="s">
        <v>198</v>
      </c>
      <c r="O60" s="216" t="s">
        <v>198</v>
      </c>
      <c r="P60" s="782" t="s">
        <v>198</v>
      </c>
      <c r="Q60" s="782" t="s">
        <v>198</v>
      </c>
      <c r="R60" s="199">
        <f t="shared" si="0"/>
        <v>757</v>
      </c>
      <c r="S60" s="199"/>
    </row>
    <row r="61" spans="1:19" s="214" customFormat="1" ht="9.9499999999999993" customHeight="1" x14ac:dyDescent="0.25">
      <c r="A61" s="776" t="s">
        <v>118</v>
      </c>
      <c r="B61" s="776" t="s">
        <v>22</v>
      </c>
      <c r="C61" s="782" t="s">
        <v>198</v>
      </c>
      <c r="D61" s="782" t="s">
        <v>198</v>
      </c>
      <c r="E61" s="782" t="s">
        <v>198</v>
      </c>
      <c r="F61" s="782" t="s">
        <v>198</v>
      </c>
      <c r="G61" s="216" t="s">
        <v>198</v>
      </c>
      <c r="H61" s="782" t="s">
        <v>198</v>
      </c>
      <c r="I61" s="782" t="s">
        <v>198</v>
      </c>
      <c r="J61" s="782">
        <v>129</v>
      </c>
      <c r="K61" s="782" t="s">
        <v>198</v>
      </c>
      <c r="L61" s="782" t="s">
        <v>198</v>
      </c>
      <c r="M61" s="782" t="s">
        <v>198</v>
      </c>
      <c r="N61" s="216" t="s">
        <v>198</v>
      </c>
      <c r="O61" s="216" t="s">
        <v>198</v>
      </c>
      <c r="P61" s="782" t="s">
        <v>198</v>
      </c>
      <c r="Q61" s="782" t="s">
        <v>198</v>
      </c>
      <c r="R61" s="199">
        <f t="shared" si="0"/>
        <v>129</v>
      </c>
      <c r="S61" s="199"/>
    </row>
    <row r="62" spans="1:19" s="214" customFormat="1" ht="9.9499999999999993" customHeight="1" x14ac:dyDescent="0.25">
      <c r="A62" s="776" t="s">
        <v>119</v>
      </c>
      <c r="B62" s="776" t="s">
        <v>21</v>
      </c>
      <c r="C62" s="782" t="s">
        <v>198</v>
      </c>
      <c r="D62" s="782">
        <v>545</v>
      </c>
      <c r="E62" s="782" t="s">
        <v>198</v>
      </c>
      <c r="F62" s="782" t="s">
        <v>198</v>
      </c>
      <c r="G62" s="216" t="s">
        <v>198</v>
      </c>
      <c r="H62" s="782" t="s">
        <v>198</v>
      </c>
      <c r="I62" s="782" t="s">
        <v>198</v>
      </c>
      <c r="J62" s="782" t="s">
        <v>198</v>
      </c>
      <c r="K62" s="782" t="s">
        <v>198</v>
      </c>
      <c r="L62" s="782" t="s">
        <v>198</v>
      </c>
      <c r="M62" s="782" t="s">
        <v>198</v>
      </c>
      <c r="N62" s="216" t="s">
        <v>198</v>
      </c>
      <c r="O62" s="216" t="s">
        <v>198</v>
      </c>
      <c r="P62" s="782" t="s">
        <v>198</v>
      </c>
      <c r="Q62" s="782" t="s">
        <v>198</v>
      </c>
      <c r="R62" s="199">
        <f t="shared" si="0"/>
        <v>545</v>
      </c>
      <c r="S62" s="199"/>
    </row>
    <row r="63" spans="1:19" s="214" customFormat="1" ht="9.9499999999999993" customHeight="1" x14ac:dyDescent="0.25">
      <c r="A63" s="776" t="s">
        <v>119</v>
      </c>
      <c r="B63" s="776" t="s">
        <v>22</v>
      </c>
      <c r="C63" s="782" t="s">
        <v>198</v>
      </c>
      <c r="D63" s="782">
        <v>482</v>
      </c>
      <c r="E63" s="782" t="s">
        <v>198</v>
      </c>
      <c r="F63" s="782" t="s">
        <v>198</v>
      </c>
      <c r="G63" s="216" t="s">
        <v>198</v>
      </c>
      <c r="H63" s="782" t="s">
        <v>198</v>
      </c>
      <c r="I63" s="782" t="s">
        <v>198</v>
      </c>
      <c r="J63" s="782" t="s">
        <v>198</v>
      </c>
      <c r="K63" s="782" t="s">
        <v>198</v>
      </c>
      <c r="L63" s="782" t="s">
        <v>198</v>
      </c>
      <c r="M63" s="782" t="s">
        <v>198</v>
      </c>
      <c r="N63" s="216" t="s">
        <v>198</v>
      </c>
      <c r="O63" s="216" t="s">
        <v>198</v>
      </c>
      <c r="P63" s="782" t="s">
        <v>198</v>
      </c>
      <c r="Q63" s="782" t="s">
        <v>198</v>
      </c>
      <c r="R63" s="199">
        <f t="shared" ref="R63:R125" si="1">SUM(C63:Q63)</f>
        <v>482</v>
      </c>
      <c r="S63" s="199"/>
    </row>
    <row r="64" spans="1:19" s="214" customFormat="1" ht="9.9499999999999993" customHeight="1" x14ac:dyDescent="0.25">
      <c r="A64" s="776" t="s">
        <v>101</v>
      </c>
      <c r="B64" s="776" t="s">
        <v>21</v>
      </c>
      <c r="C64" s="782">
        <v>39736</v>
      </c>
      <c r="D64" s="782">
        <v>30374</v>
      </c>
      <c r="E64" s="782" t="s">
        <v>198</v>
      </c>
      <c r="F64" s="782" t="s">
        <v>198</v>
      </c>
      <c r="G64" s="216" t="s">
        <v>198</v>
      </c>
      <c r="H64" s="782">
        <v>1</v>
      </c>
      <c r="I64" s="782" t="s">
        <v>198</v>
      </c>
      <c r="J64" s="782" t="s">
        <v>198</v>
      </c>
      <c r="K64" s="782" t="s">
        <v>198</v>
      </c>
      <c r="L64" s="782" t="s">
        <v>198</v>
      </c>
      <c r="M64" s="782" t="s">
        <v>198</v>
      </c>
      <c r="N64" s="216" t="s">
        <v>198</v>
      </c>
      <c r="O64" s="216" t="s">
        <v>198</v>
      </c>
      <c r="P64" s="782" t="s">
        <v>198</v>
      </c>
      <c r="Q64" s="782" t="s">
        <v>198</v>
      </c>
      <c r="R64" s="199">
        <f t="shared" si="1"/>
        <v>70111</v>
      </c>
      <c r="S64" s="199"/>
    </row>
    <row r="65" spans="1:19" s="214" customFormat="1" ht="9.9499999999999993" customHeight="1" x14ac:dyDescent="0.25">
      <c r="A65" s="783" t="s">
        <v>101</v>
      </c>
      <c r="B65" s="783" t="s">
        <v>22</v>
      </c>
      <c r="C65" s="784">
        <v>39763</v>
      </c>
      <c r="D65" s="784">
        <v>19428</v>
      </c>
      <c r="E65" s="784" t="s">
        <v>198</v>
      </c>
      <c r="F65" s="784" t="s">
        <v>198</v>
      </c>
      <c r="G65" s="225" t="s">
        <v>198</v>
      </c>
      <c r="H65" s="784">
        <v>1</v>
      </c>
      <c r="I65" s="784" t="s">
        <v>198</v>
      </c>
      <c r="J65" s="784" t="s">
        <v>198</v>
      </c>
      <c r="K65" s="784" t="s">
        <v>198</v>
      </c>
      <c r="L65" s="784" t="s">
        <v>198</v>
      </c>
      <c r="M65" s="784" t="s">
        <v>198</v>
      </c>
      <c r="N65" s="225" t="s">
        <v>198</v>
      </c>
      <c r="O65" s="225" t="s">
        <v>198</v>
      </c>
      <c r="P65" s="784" t="s">
        <v>198</v>
      </c>
      <c r="Q65" s="784" t="s">
        <v>198</v>
      </c>
      <c r="R65" s="227">
        <f t="shared" si="1"/>
        <v>59192</v>
      </c>
      <c r="S65" s="199"/>
    </row>
    <row r="66" spans="1:19" s="214" customFormat="1" ht="9.9499999999999993" customHeight="1" x14ac:dyDescent="0.25">
      <c r="A66" s="776"/>
      <c r="B66" s="776"/>
      <c r="C66" s="782"/>
      <c r="D66" s="782"/>
      <c r="E66" s="782"/>
      <c r="F66" s="782"/>
      <c r="G66" s="216"/>
      <c r="H66" s="782"/>
      <c r="I66" s="782"/>
      <c r="J66" s="782"/>
      <c r="K66" s="782"/>
      <c r="L66" s="782"/>
      <c r="M66" s="782"/>
      <c r="N66" s="216"/>
      <c r="O66" s="216"/>
      <c r="P66" s="782"/>
      <c r="Q66" s="782"/>
      <c r="R66" s="199"/>
      <c r="S66" s="199"/>
    </row>
    <row r="67" spans="1:19" s="214" customFormat="1" ht="9.9499999999999993" customHeight="1" x14ac:dyDescent="0.25">
      <c r="A67" s="776" t="s">
        <v>83</v>
      </c>
      <c r="B67" s="776" t="s">
        <v>21</v>
      </c>
      <c r="C67" s="782" t="s">
        <v>198</v>
      </c>
      <c r="D67" s="782">
        <v>25</v>
      </c>
      <c r="E67" s="782" t="s">
        <v>198</v>
      </c>
      <c r="F67" s="782" t="s">
        <v>198</v>
      </c>
      <c r="G67" s="216" t="s">
        <v>198</v>
      </c>
      <c r="H67" s="782" t="s">
        <v>198</v>
      </c>
      <c r="I67" s="782">
        <v>316</v>
      </c>
      <c r="J67" s="782" t="s">
        <v>198</v>
      </c>
      <c r="K67" s="782" t="s">
        <v>198</v>
      </c>
      <c r="L67" s="782" t="s">
        <v>198</v>
      </c>
      <c r="M67" s="782" t="s">
        <v>198</v>
      </c>
      <c r="N67" s="216" t="s">
        <v>198</v>
      </c>
      <c r="O67" s="216" t="s">
        <v>198</v>
      </c>
      <c r="P67" s="782" t="s">
        <v>198</v>
      </c>
      <c r="Q67" s="782" t="s">
        <v>198</v>
      </c>
      <c r="R67" s="199">
        <f t="shared" si="1"/>
        <v>341</v>
      </c>
      <c r="S67" s="199"/>
    </row>
    <row r="68" spans="1:19" s="214" customFormat="1" ht="9.9499999999999993" customHeight="1" x14ac:dyDescent="0.25">
      <c r="A68" s="776" t="s">
        <v>83</v>
      </c>
      <c r="B68" s="776" t="s">
        <v>22</v>
      </c>
      <c r="C68" s="782" t="s">
        <v>198</v>
      </c>
      <c r="D68" s="782">
        <v>17</v>
      </c>
      <c r="E68" s="782" t="s">
        <v>198</v>
      </c>
      <c r="F68" s="782" t="s">
        <v>198</v>
      </c>
      <c r="G68" s="216" t="s">
        <v>198</v>
      </c>
      <c r="H68" s="782" t="s">
        <v>198</v>
      </c>
      <c r="I68" s="782">
        <v>119</v>
      </c>
      <c r="J68" s="782" t="s">
        <v>198</v>
      </c>
      <c r="K68" s="782" t="s">
        <v>198</v>
      </c>
      <c r="L68" s="782" t="s">
        <v>198</v>
      </c>
      <c r="M68" s="782" t="s">
        <v>198</v>
      </c>
      <c r="N68" s="216" t="s">
        <v>198</v>
      </c>
      <c r="O68" s="216" t="s">
        <v>198</v>
      </c>
      <c r="P68" s="782" t="s">
        <v>198</v>
      </c>
      <c r="Q68" s="782" t="s">
        <v>198</v>
      </c>
      <c r="R68" s="199">
        <f t="shared" si="1"/>
        <v>136</v>
      </c>
      <c r="S68" s="199"/>
    </row>
    <row r="69" spans="1:19" s="214" customFormat="1" ht="9.9499999999999993" customHeight="1" x14ac:dyDescent="0.25">
      <c r="A69" s="776" t="s">
        <v>103</v>
      </c>
      <c r="B69" s="776" t="s">
        <v>21</v>
      </c>
      <c r="C69" s="782">
        <v>1020</v>
      </c>
      <c r="D69" s="782">
        <v>73</v>
      </c>
      <c r="E69" s="782" t="s">
        <v>198</v>
      </c>
      <c r="F69" s="782" t="s">
        <v>198</v>
      </c>
      <c r="G69" s="216" t="s">
        <v>198</v>
      </c>
      <c r="H69" s="782" t="s">
        <v>198</v>
      </c>
      <c r="I69" s="782">
        <v>8</v>
      </c>
      <c r="J69" s="782" t="s">
        <v>198</v>
      </c>
      <c r="K69" s="782" t="s">
        <v>198</v>
      </c>
      <c r="L69" s="782" t="s">
        <v>198</v>
      </c>
      <c r="M69" s="782" t="s">
        <v>198</v>
      </c>
      <c r="N69" s="216" t="s">
        <v>198</v>
      </c>
      <c r="O69" s="216" t="s">
        <v>198</v>
      </c>
      <c r="P69" s="782" t="s">
        <v>198</v>
      </c>
      <c r="Q69" s="782" t="s">
        <v>198</v>
      </c>
      <c r="R69" s="199">
        <f t="shared" si="1"/>
        <v>1101</v>
      </c>
      <c r="S69" s="199"/>
    </row>
    <row r="70" spans="1:19" s="214" customFormat="1" ht="9.9499999999999993" customHeight="1" x14ac:dyDescent="0.25">
      <c r="A70" s="776" t="s">
        <v>103</v>
      </c>
      <c r="B70" s="776" t="s">
        <v>22</v>
      </c>
      <c r="C70" s="782">
        <v>169</v>
      </c>
      <c r="D70" s="782">
        <v>25</v>
      </c>
      <c r="E70" s="782" t="s">
        <v>198</v>
      </c>
      <c r="F70" s="782" t="s">
        <v>198</v>
      </c>
      <c r="G70" s="216" t="s">
        <v>198</v>
      </c>
      <c r="H70" s="782" t="s">
        <v>198</v>
      </c>
      <c r="I70" s="782">
        <v>2</v>
      </c>
      <c r="J70" s="782" t="s">
        <v>198</v>
      </c>
      <c r="K70" s="782" t="s">
        <v>198</v>
      </c>
      <c r="L70" s="782" t="s">
        <v>198</v>
      </c>
      <c r="M70" s="782" t="s">
        <v>198</v>
      </c>
      <c r="N70" s="216" t="s">
        <v>198</v>
      </c>
      <c r="O70" s="216" t="s">
        <v>198</v>
      </c>
      <c r="P70" s="782" t="s">
        <v>198</v>
      </c>
      <c r="Q70" s="782" t="s">
        <v>198</v>
      </c>
      <c r="R70" s="199">
        <f t="shared" si="1"/>
        <v>196</v>
      </c>
      <c r="S70" s="199"/>
    </row>
    <row r="71" spans="1:19" s="214" customFormat="1" ht="9.9499999999999993" customHeight="1" x14ac:dyDescent="0.25">
      <c r="A71" s="776" t="s">
        <v>162</v>
      </c>
      <c r="B71" s="776" t="s">
        <v>21</v>
      </c>
      <c r="C71" s="782">
        <v>108</v>
      </c>
      <c r="D71" s="782">
        <v>104</v>
      </c>
      <c r="E71" s="782" t="s">
        <v>198</v>
      </c>
      <c r="F71" s="782" t="s">
        <v>198</v>
      </c>
      <c r="G71" s="216" t="s">
        <v>198</v>
      </c>
      <c r="H71" s="782" t="s">
        <v>198</v>
      </c>
      <c r="I71" s="782">
        <v>65</v>
      </c>
      <c r="J71" s="782" t="s">
        <v>198</v>
      </c>
      <c r="K71" s="782" t="s">
        <v>198</v>
      </c>
      <c r="L71" s="782" t="s">
        <v>198</v>
      </c>
      <c r="M71" s="782" t="s">
        <v>198</v>
      </c>
      <c r="N71" s="216" t="s">
        <v>198</v>
      </c>
      <c r="O71" s="216" t="s">
        <v>198</v>
      </c>
      <c r="P71" s="782" t="s">
        <v>198</v>
      </c>
      <c r="Q71" s="782" t="s">
        <v>198</v>
      </c>
      <c r="R71" s="199">
        <f t="shared" si="1"/>
        <v>277</v>
      </c>
      <c r="S71" s="199"/>
    </row>
    <row r="72" spans="1:19" s="214" customFormat="1" ht="9.9499999999999993" customHeight="1" x14ac:dyDescent="0.25">
      <c r="A72" s="776" t="s">
        <v>162</v>
      </c>
      <c r="B72" s="776" t="s">
        <v>22</v>
      </c>
      <c r="C72" s="782">
        <v>12</v>
      </c>
      <c r="D72" s="782">
        <v>14</v>
      </c>
      <c r="E72" s="782" t="s">
        <v>198</v>
      </c>
      <c r="F72" s="782" t="s">
        <v>198</v>
      </c>
      <c r="G72" s="216" t="s">
        <v>198</v>
      </c>
      <c r="H72" s="782" t="s">
        <v>198</v>
      </c>
      <c r="I72" s="782">
        <v>14</v>
      </c>
      <c r="J72" s="782" t="s">
        <v>198</v>
      </c>
      <c r="K72" s="782" t="s">
        <v>198</v>
      </c>
      <c r="L72" s="782" t="s">
        <v>198</v>
      </c>
      <c r="M72" s="782" t="s">
        <v>198</v>
      </c>
      <c r="N72" s="216" t="s">
        <v>198</v>
      </c>
      <c r="O72" s="216" t="s">
        <v>198</v>
      </c>
      <c r="P72" s="782" t="s">
        <v>198</v>
      </c>
      <c r="Q72" s="782" t="s">
        <v>198</v>
      </c>
      <c r="R72" s="199">
        <f t="shared" si="1"/>
        <v>40</v>
      </c>
      <c r="S72" s="199"/>
    </row>
    <row r="73" spans="1:19" s="214" customFormat="1" ht="9.9499999999999993" customHeight="1" x14ac:dyDescent="0.25">
      <c r="A73" s="776" t="s">
        <v>133</v>
      </c>
      <c r="B73" s="776" t="s">
        <v>21</v>
      </c>
      <c r="C73" s="782">
        <v>8</v>
      </c>
      <c r="D73" s="782">
        <v>2</v>
      </c>
      <c r="E73" s="782" t="s">
        <v>198</v>
      </c>
      <c r="F73" s="782" t="s">
        <v>198</v>
      </c>
      <c r="G73" s="216" t="s">
        <v>198</v>
      </c>
      <c r="H73" s="782" t="s">
        <v>198</v>
      </c>
      <c r="I73" s="782" t="s">
        <v>198</v>
      </c>
      <c r="J73" s="782" t="s">
        <v>198</v>
      </c>
      <c r="K73" s="782" t="s">
        <v>198</v>
      </c>
      <c r="L73" s="782" t="s">
        <v>198</v>
      </c>
      <c r="M73" s="782" t="s">
        <v>198</v>
      </c>
      <c r="N73" s="216" t="s">
        <v>198</v>
      </c>
      <c r="O73" s="216" t="s">
        <v>198</v>
      </c>
      <c r="P73" s="782" t="s">
        <v>198</v>
      </c>
      <c r="Q73" s="782" t="s">
        <v>198</v>
      </c>
      <c r="R73" s="199">
        <f t="shared" si="1"/>
        <v>10</v>
      </c>
      <c r="S73" s="199"/>
    </row>
    <row r="74" spans="1:19" s="214" customFormat="1" ht="9.9499999999999993" customHeight="1" x14ac:dyDescent="0.25">
      <c r="A74" s="776" t="s">
        <v>133</v>
      </c>
      <c r="B74" s="776" t="s">
        <v>22</v>
      </c>
      <c r="C74" s="782">
        <v>1</v>
      </c>
      <c r="D74" s="782" t="s">
        <v>198</v>
      </c>
      <c r="E74" s="782" t="s">
        <v>198</v>
      </c>
      <c r="F74" s="782" t="s">
        <v>198</v>
      </c>
      <c r="G74" s="216" t="s">
        <v>198</v>
      </c>
      <c r="H74" s="782" t="s">
        <v>198</v>
      </c>
      <c r="I74" s="782" t="s">
        <v>198</v>
      </c>
      <c r="J74" s="782" t="s">
        <v>198</v>
      </c>
      <c r="K74" s="782" t="s">
        <v>198</v>
      </c>
      <c r="L74" s="782" t="s">
        <v>198</v>
      </c>
      <c r="M74" s="782" t="s">
        <v>198</v>
      </c>
      <c r="N74" s="216" t="s">
        <v>198</v>
      </c>
      <c r="O74" s="216" t="s">
        <v>198</v>
      </c>
      <c r="P74" s="782" t="s">
        <v>198</v>
      </c>
      <c r="Q74" s="782" t="s">
        <v>198</v>
      </c>
      <c r="R74" s="199">
        <f t="shared" si="1"/>
        <v>1</v>
      </c>
      <c r="S74" s="199"/>
    </row>
    <row r="75" spans="1:19" s="214" customFormat="1" ht="9.9499999999999993" customHeight="1" x14ac:dyDescent="0.25">
      <c r="A75" s="776" t="s">
        <v>134</v>
      </c>
      <c r="B75" s="776" t="s">
        <v>21</v>
      </c>
      <c r="C75" s="782">
        <v>3157</v>
      </c>
      <c r="D75" s="782">
        <v>200</v>
      </c>
      <c r="E75" s="782" t="s">
        <v>198</v>
      </c>
      <c r="F75" s="782" t="s">
        <v>198</v>
      </c>
      <c r="G75" s="216" t="s">
        <v>198</v>
      </c>
      <c r="H75" s="782" t="s">
        <v>198</v>
      </c>
      <c r="I75" s="782">
        <v>32</v>
      </c>
      <c r="J75" s="782" t="s">
        <v>198</v>
      </c>
      <c r="K75" s="782" t="s">
        <v>198</v>
      </c>
      <c r="L75" s="782" t="s">
        <v>198</v>
      </c>
      <c r="M75" s="782" t="s">
        <v>198</v>
      </c>
      <c r="N75" s="216" t="s">
        <v>198</v>
      </c>
      <c r="O75" s="216" t="s">
        <v>198</v>
      </c>
      <c r="P75" s="782" t="s">
        <v>198</v>
      </c>
      <c r="Q75" s="782" t="s">
        <v>198</v>
      </c>
      <c r="R75" s="199">
        <f t="shared" si="1"/>
        <v>3389</v>
      </c>
      <c r="S75" s="199"/>
    </row>
    <row r="76" spans="1:19" s="214" customFormat="1" ht="9.9499999999999993" customHeight="1" x14ac:dyDescent="0.25">
      <c r="A76" s="776" t="s">
        <v>134</v>
      </c>
      <c r="B76" s="776" t="s">
        <v>22</v>
      </c>
      <c r="C76" s="782">
        <v>405</v>
      </c>
      <c r="D76" s="782">
        <v>52</v>
      </c>
      <c r="E76" s="782" t="s">
        <v>198</v>
      </c>
      <c r="F76" s="782" t="s">
        <v>198</v>
      </c>
      <c r="G76" s="216" t="s">
        <v>198</v>
      </c>
      <c r="H76" s="782" t="s">
        <v>198</v>
      </c>
      <c r="I76" s="782">
        <v>12</v>
      </c>
      <c r="J76" s="782" t="s">
        <v>198</v>
      </c>
      <c r="K76" s="782" t="s">
        <v>198</v>
      </c>
      <c r="L76" s="782" t="s">
        <v>198</v>
      </c>
      <c r="M76" s="782" t="s">
        <v>198</v>
      </c>
      <c r="N76" s="216" t="s">
        <v>198</v>
      </c>
      <c r="O76" s="216" t="s">
        <v>198</v>
      </c>
      <c r="P76" s="782" t="s">
        <v>198</v>
      </c>
      <c r="Q76" s="782" t="s">
        <v>198</v>
      </c>
      <c r="R76" s="199">
        <f t="shared" si="1"/>
        <v>469</v>
      </c>
      <c r="S76" s="199"/>
    </row>
    <row r="77" spans="1:19" s="214" customFormat="1" ht="9.9499999999999993" customHeight="1" x14ac:dyDescent="0.25">
      <c r="A77" s="776" t="s">
        <v>135</v>
      </c>
      <c r="B77" s="776" t="s">
        <v>21</v>
      </c>
      <c r="C77" s="782">
        <v>9238</v>
      </c>
      <c r="D77" s="782">
        <v>312226</v>
      </c>
      <c r="E77" s="782" t="s">
        <v>198</v>
      </c>
      <c r="F77" s="782" t="s">
        <v>198</v>
      </c>
      <c r="G77" s="216" t="s">
        <v>198</v>
      </c>
      <c r="H77" s="782" t="s">
        <v>198</v>
      </c>
      <c r="I77" s="782">
        <v>15548</v>
      </c>
      <c r="J77" s="782" t="s">
        <v>198</v>
      </c>
      <c r="K77" s="782" t="s">
        <v>198</v>
      </c>
      <c r="L77" s="782" t="s">
        <v>198</v>
      </c>
      <c r="M77" s="782" t="s">
        <v>198</v>
      </c>
      <c r="N77" s="216" t="s">
        <v>198</v>
      </c>
      <c r="O77" s="216" t="s">
        <v>198</v>
      </c>
      <c r="P77" s="782" t="s">
        <v>198</v>
      </c>
      <c r="Q77" s="782" t="s">
        <v>198</v>
      </c>
      <c r="R77" s="199">
        <f t="shared" si="1"/>
        <v>337012</v>
      </c>
      <c r="S77" s="199"/>
    </row>
    <row r="78" spans="1:19" s="214" customFormat="1" ht="9.9499999999999993" customHeight="1" x14ac:dyDescent="0.25">
      <c r="A78" s="776" t="s">
        <v>135</v>
      </c>
      <c r="B78" s="776" t="s">
        <v>22</v>
      </c>
      <c r="C78" s="782">
        <v>1900</v>
      </c>
      <c r="D78" s="782">
        <v>85021</v>
      </c>
      <c r="E78" s="782" t="s">
        <v>198</v>
      </c>
      <c r="F78" s="782" t="s">
        <v>198</v>
      </c>
      <c r="G78" s="216" t="s">
        <v>198</v>
      </c>
      <c r="H78" s="782" t="s">
        <v>198</v>
      </c>
      <c r="I78" s="782">
        <v>3886</v>
      </c>
      <c r="J78" s="782" t="s">
        <v>198</v>
      </c>
      <c r="K78" s="782" t="s">
        <v>198</v>
      </c>
      <c r="L78" s="782" t="s">
        <v>198</v>
      </c>
      <c r="M78" s="782" t="s">
        <v>198</v>
      </c>
      <c r="N78" s="216" t="s">
        <v>198</v>
      </c>
      <c r="O78" s="216" t="s">
        <v>198</v>
      </c>
      <c r="P78" s="782" t="s">
        <v>198</v>
      </c>
      <c r="Q78" s="782" t="s">
        <v>198</v>
      </c>
      <c r="R78" s="199">
        <f t="shared" si="1"/>
        <v>90807</v>
      </c>
      <c r="S78" s="199"/>
    </row>
    <row r="79" spans="1:19" s="214" customFormat="1" ht="9.9499999999999993" customHeight="1" x14ac:dyDescent="0.25">
      <c r="A79" s="776" t="s">
        <v>154</v>
      </c>
      <c r="B79" s="776" t="s">
        <v>21</v>
      </c>
      <c r="C79" s="782">
        <v>53</v>
      </c>
      <c r="D79" s="782">
        <v>37</v>
      </c>
      <c r="E79" s="782" t="s">
        <v>198</v>
      </c>
      <c r="F79" s="782" t="s">
        <v>198</v>
      </c>
      <c r="G79" s="216" t="s">
        <v>198</v>
      </c>
      <c r="H79" s="782" t="s">
        <v>198</v>
      </c>
      <c r="I79" s="782" t="s">
        <v>198</v>
      </c>
      <c r="J79" s="782" t="s">
        <v>198</v>
      </c>
      <c r="K79" s="782" t="s">
        <v>198</v>
      </c>
      <c r="L79" s="782" t="s">
        <v>198</v>
      </c>
      <c r="M79" s="782" t="s">
        <v>198</v>
      </c>
      <c r="N79" s="216" t="s">
        <v>198</v>
      </c>
      <c r="O79" s="216" t="s">
        <v>198</v>
      </c>
      <c r="P79" s="782" t="s">
        <v>198</v>
      </c>
      <c r="Q79" s="782" t="s">
        <v>198</v>
      </c>
      <c r="R79" s="199">
        <f t="shared" si="1"/>
        <v>90</v>
      </c>
      <c r="S79" s="199"/>
    </row>
    <row r="80" spans="1:19" s="214" customFormat="1" ht="9.9499999999999993" customHeight="1" x14ac:dyDescent="0.25">
      <c r="A80" s="776" t="s">
        <v>154</v>
      </c>
      <c r="B80" s="776" t="s">
        <v>22</v>
      </c>
      <c r="C80" s="782">
        <v>26</v>
      </c>
      <c r="D80" s="782">
        <v>10</v>
      </c>
      <c r="E80" s="782" t="s">
        <v>198</v>
      </c>
      <c r="F80" s="782" t="s">
        <v>198</v>
      </c>
      <c r="G80" s="216" t="s">
        <v>198</v>
      </c>
      <c r="H80" s="782" t="s">
        <v>198</v>
      </c>
      <c r="I80" s="782" t="s">
        <v>198</v>
      </c>
      <c r="J80" s="782" t="s">
        <v>198</v>
      </c>
      <c r="K80" s="782" t="s">
        <v>198</v>
      </c>
      <c r="L80" s="782" t="s">
        <v>198</v>
      </c>
      <c r="M80" s="782" t="s">
        <v>198</v>
      </c>
      <c r="N80" s="216" t="s">
        <v>198</v>
      </c>
      <c r="O80" s="216" t="s">
        <v>198</v>
      </c>
      <c r="P80" s="782" t="s">
        <v>198</v>
      </c>
      <c r="Q80" s="782" t="s">
        <v>198</v>
      </c>
      <c r="R80" s="199">
        <f t="shared" si="1"/>
        <v>36</v>
      </c>
      <c r="S80" s="199"/>
    </row>
    <row r="81" spans="1:19" s="214" customFormat="1" ht="9.9499999999999993" customHeight="1" x14ac:dyDescent="0.25">
      <c r="A81" s="776" t="s">
        <v>136</v>
      </c>
      <c r="B81" s="776" t="s">
        <v>21</v>
      </c>
      <c r="C81" s="782">
        <v>562</v>
      </c>
      <c r="D81" s="782">
        <v>383</v>
      </c>
      <c r="E81" s="782" t="s">
        <v>198</v>
      </c>
      <c r="F81" s="782" t="s">
        <v>198</v>
      </c>
      <c r="G81" s="216" t="s">
        <v>198</v>
      </c>
      <c r="H81" s="782" t="s">
        <v>198</v>
      </c>
      <c r="I81" s="782">
        <v>473</v>
      </c>
      <c r="J81" s="782" t="s">
        <v>198</v>
      </c>
      <c r="K81" s="782" t="s">
        <v>198</v>
      </c>
      <c r="L81" s="782" t="s">
        <v>198</v>
      </c>
      <c r="M81" s="782" t="s">
        <v>198</v>
      </c>
      <c r="N81" s="216" t="s">
        <v>198</v>
      </c>
      <c r="O81" s="216" t="s">
        <v>198</v>
      </c>
      <c r="P81" s="782" t="s">
        <v>198</v>
      </c>
      <c r="Q81" s="782" t="s">
        <v>198</v>
      </c>
      <c r="R81" s="199">
        <f t="shared" si="1"/>
        <v>1418</v>
      </c>
      <c r="S81" s="199"/>
    </row>
    <row r="82" spans="1:19" s="214" customFormat="1" ht="9.9499999999999993" customHeight="1" x14ac:dyDescent="0.25">
      <c r="A82" s="776" t="s">
        <v>136</v>
      </c>
      <c r="B82" s="776" t="s">
        <v>22</v>
      </c>
      <c r="C82" s="782">
        <v>160</v>
      </c>
      <c r="D82" s="782">
        <v>85</v>
      </c>
      <c r="E82" s="782" t="s">
        <v>198</v>
      </c>
      <c r="F82" s="782" t="s">
        <v>198</v>
      </c>
      <c r="G82" s="216" t="s">
        <v>198</v>
      </c>
      <c r="H82" s="782" t="s">
        <v>198</v>
      </c>
      <c r="I82" s="782">
        <v>113</v>
      </c>
      <c r="J82" s="782" t="s">
        <v>198</v>
      </c>
      <c r="K82" s="782" t="s">
        <v>198</v>
      </c>
      <c r="L82" s="782" t="s">
        <v>198</v>
      </c>
      <c r="M82" s="782" t="s">
        <v>198</v>
      </c>
      <c r="N82" s="216" t="s">
        <v>198</v>
      </c>
      <c r="O82" s="216" t="s">
        <v>198</v>
      </c>
      <c r="P82" s="782" t="s">
        <v>198</v>
      </c>
      <c r="Q82" s="782" t="s">
        <v>198</v>
      </c>
      <c r="R82" s="199">
        <f t="shared" si="1"/>
        <v>358</v>
      </c>
      <c r="S82" s="199"/>
    </row>
    <row r="83" spans="1:19" s="214" customFormat="1" ht="9.9499999999999993" customHeight="1" x14ac:dyDescent="0.25">
      <c r="A83" s="776" t="s">
        <v>137</v>
      </c>
      <c r="B83" s="776" t="s">
        <v>21</v>
      </c>
      <c r="C83" s="782">
        <v>89</v>
      </c>
      <c r="D83" s="782">
        <v>89</v>
      </c>
      <c r="E83" s="782" t="s">
        <v>198</v>
      </c>
      <c r="F83" s="782" t="s">
        <v>198</v>
      </c>
      <c r="G83" s="216" t="s">
        <v>198</v>
      </c>
      <c r="H83" s="782" t="s">
        <v>198</v>
      </c>
      <c r="I83" s="782">
        <v>187</v>
      </c>
      <c r="J83" s="782" t="s">
        <v>198</v>
      </c>
      <c r="K83" s="782" t="s">
        <v>198</v>
      </c>
      <c r="L83" s="782" t="s">
        <v>198</v>
      </c>
      <c r="M83" s="782" t="s">
        <v>198</v>
      </c>
      <c r="N83" s="216" t="s">
        <v>198</v>
      </c>
      <c r="O83" s="216" t="s">
        <v>198</v>
      </c>
      <c r="P83" s="782" t="s">
        <v>198</v>
      </c>
      <c r="Q83" s="782" t="s">
        <v>198</v>
      </c>
      <c r="R83" s="199">
        <f t="shared" si="1"/>
        <v>365</v>
      </c>
      <c r="S83" s="199"/>
    </row>
    <row r="84" spans="1:19" s="214" customFormat="1" ht="9.9499999999999993" customHeight="1" x14ac:dyDescent="0.25">
      <c r="A84" s="776" t="s">
        <v>137</v>
      </c>
      <c r="B84" s="776" t="s">
        <v>22</v>
      </c>
      <c r="C84" s="782">
        <v>35</v>
      </c>
      <c r="D84" s="782">
        <v>37</v>
      </c>
      <c r="E84" s="782" t="s">
        <v>198</v>
      </c>
      <c r="F84" s="782" t="s">
        <v>198</v>
      </c>
      <c r="G84" s="216" t="s">
        <v>198</v>
      </c>
      <c r="H84" s="782" t="s">
        <v>198</v>
      </c>
      <c r="I84" s="782">
        <v>68</v>
      </c>
      <c r="J84" s="782" t="s">
        <v>198</v>
      </c>
      <c r="K84" s="782" t="s">
        <v>198</v>
      </c>
      <c r="L84" s="782" t="s">
        <v>198</v>
      </c>
      <c r="M84" s="782" t="s">
        <v>198</v>
      </c>
      <c r="N84" s="216" t="s">
        <v>198</v>
      </c>
      <c r="O84" s="216" t="s">
        <v>198</v>
      </c>
      <c r="P84" s="782" t="s">
        <v>198</v>
      </c>
      <c r="Q84" s="782" t="s">
        <v>198</v>
      </c>
      <c r="R84" s="199">
        <f t="shared" si="1"/>
        <v>140</v>
      </c>
      <c r="S84" s="199"/>
    </row>
    <row r="85" spans="1:19" s="214" customFormat="1" ht="9.9499999999999993" customHeight="1" x14ac:dyDescent="0.25">
      <c r="A85" s="776" t="s">
        <v>28</v>
      </c>
      <c r="B85" s="776" t="s">
        <v>21</v>
      </c>
      <c r="C85" s="782">
        <v>124</v>
      </c>
      <c r="D85" s="782">
        <v>8149</v>
      </c>
      <c r="E85" s="782" t="s">
        <v>198</v>
      </c>
      <c r="F85" s="782" t="s">
        <v>198</v>
      </c>
      <c r="G85" s="216" t="s">
        <v>198</v>
      </c>
      <c r="H85" s="782" t="s">
        <v>198</v>
      </c>
      <c r="I85" s="782">
        <v>3</v>
      </c>
      <c r="J85" s="782" t="s">
        <v>198</v>
      </c>
      <c r="K85" s="782" t="s">
        <v>198</v>
      </c>
      <c r="L85" s="782" t="s">
        <v>198</v>
      </c>
      <c r="M85" s="782" t="s">
        <v>198</v>
      </c>
      <c r="N85" s="216" t="s">
        <v>198</v>
      </c>
      <c r="O85" s="216" t="s">
        <v>198</v>
      </c>
      <c r="P85" s="782" t="s">
        <v>198</v>
      </c>
      <c r="Q85" s="782" t="s">
        <v>198</v>
      </c>
      <c r="R85" s="199">
        <f t="shared" si="1"/>
        <v>8276</v>
      </c>
      <c r="S85" s="199"/>
    </row>
    <row r="86" spans="1:19" s="214" customFormat="1" ht="9.9499999999999993" customHeight="1" x14ac:dyDescent="0.25">
      <c r="A86" s="776" t="s">
        <v>28</v>
      </c>
      <c r="B86" s="776" t="s">
        <v>22</v>
      </c>
      <c r="C86" s="782">
        <v>91</v>
      </c>
      <c r="D86" s="782">
        <v>5552</v>
      </c>
      <c r="E86" s="782" t="s">
        <v>198</v>
      </c>
      <c r="F86" s="782" t="s">
        <v>198</v>
      </c>
      <c r="G86" s="216" t="s">
        <v>198</v>
      </c>
      <c r="H86" s="782" t="s">
        <v>198</v>
      </c>
      <c r="I86" s="782">
        <v>3</v>
      </c>
      <c r="J86" s="782" t="s">
        <v>198</v>
      </c>
      <c r="K86" s="782" t="s">
        <v>198</v>
      </c>
      <c r="L86" s="782" t="s">
        <v>198</v>
      </c>
      <c r="M86" s="782" t="s">
        <v>198</v>
      </c>
      <c r="N86" s="216" t="s">
        <v>198</v>
      </c>
      <c r="O86" s="216" t="s">
        <v>198</v>
      </c>
      <c r="P86" s="782" t="s">
        <v>198</v>
      </c>
      <c r="Q86" s="782" t="s">
        <v>198</v>
      </c>
      <c r="R86" s="199">
        <f t="shared" si="1"/>
        <v>5646</v>
      </c>
      <c r="S86" s="199"/>
    </row>
    <row r="87" spans="1:19" s="214" customFormat="1" ht="9.9499999999999993" customHeight="1" x14ac:dyDescent="0.25">
      <c r="A87" s="776" t="s">
        <v>163</v>
      </c>
      <c r="B87" s="776" t="s">
        <v>21</v>
      </c>
      <c r="C87" s="782">
        <v>192</v>
      </c>
      <c r="D87" s="782">
        <v>2961</v>
      </c>
      <c r="E87" s="782" t="s">
        <v>198</v>
      </c>
      <c r="F87" s="782" t="s">
        <v>198</v>
      </c>
      <c r="G87" s="216" t="s">
        <v>198</v>
      </c>
      <c r="H87" s="782" t="s">
        <v>198</v>
      </c>
      <c r="I87" s="782" t="s">
        <v>198</v>
      </c>
      <c r="J87" s="782" t="s">
        <v>198</v>
      </c>
      <c r="K87" s="782" t="s">
        <v>198</v>
      </c>
      <c r="L87" s="782" t="s">
        <v>198</v>
      </c>
      <c r="M87" s="782" t="s">
        <v>198</v>
      </c>
      <c r="N87" s="216" t="s">
        <v>198</v>
      </c>
      <c r="O87" s="216" t="s">
        <v>198</v>
      </c>
      <c r="P87" s="782" t="s">
        <v>198</v>
      </c>
      <c r="Q87" s="782" t="s">
        <v>198</v>
      </c>
      <c r="R87" s="199">
        <f t="shared" si="1"/>
        <v>3153</v>
      </c>
      <c r="S87" s="199"/>
    </row>
    <row r="88" spans="1:19" s="214" customFormat="1" ht="9.9499999999999993" customHeight="1" x14ac:dyDescent="0.25">
      <c r="A88" s="776" t="s">
        <v>163</v>
      </c>
      <c r="B88" s="776" t="s">
        <v>22</v>
      </c>
      <c r="C88" s="782">
        <v>15</v>
      </c>
      <c r="D88" s="782">
        <v>1985</v>
      </c>
      <c r="E88" s="782" t="s">
        <v>198</v>
      </c>
      <c r="F88" s="782" t="s">
        <v>198</v>
      </c>
      <c r="G88" s="216" t="s">
        <v>198</v>
      </c>
      <c r="H88" s="782" t="s">
        <v>198</v>
      </c>
      <c r="I88" s="782" t="s">
        <v>198</v>
      </c>
      <c r="J88" s="782" t="s">
        <v>198</v>
      </c>
      <c r="K88" s="782" t="s">
        <v>198</v>
      </c>
      <c r="L88" s="782" t="s">
        <v>198</v>
      </c>
      <c r="M88" s="782" t="s">
        <v>198</v>
      </c>
      <c r="N88" s="216" t="s">
        <v>198</v>
      </c>
      <c r="O88" s="216" t="s">
        <v>198</v>
      </c>
      <c r="P88" s="782" t="s">
        <v>198</v>
      </c>
      <c r="Q88" s="782" t="s">
        <v>198</v>
      </c>
      <c r="R88" s="199">
        <f t="shared" si="1"/>
        <v>2000</v>
      </c>
      <c r="S88" s="199"/>
    </row>
    <row r="89" spans="1:19" s="214" customFormat="1" ht="9.9499999999999993" customHeight="1" x14ac:dyDescent="0.25">
      <c r="A89" s="776" t="s">
        <v>71</v>
      </c>
      <c r="B89" s="776" t="s">
        <v>21</v>
      </c>
      <c r="C89" s="782" t="s">
        <v>198</v>
      </c>
      <c r="D89" s="782" t="s">
        <v>198</v>
      </c>
      <c r="E89" s="782" t="s">
        <v>198</v>
      </c>
      <c r="F89" s="782" t="s">
        <v>198</v>
      </c>
      <c r="G89" s="216" t="s">
        <v>198</v>
      </c>
      <c r="H89" s="782" t="s">
        <v>198</v>
      </c>
      <c r="I89" s="782">
        <v>11</v>
      </c>
      <c r="J89" s="782" t="s">
        <v>198</v>
      </c>
      <c r="K89" s="782" t="s">
        <v>198</v>
      </c>
      <c r="L89" s="782" t="s">
        <v>198</v>
      </c>
      <c r="M89" s="782" t="s">
        <v>198</v>
      </c>
      <c r="N89" s="216" t="s">
        <v>198</v>
      </c>
      <c r="O89" s="216" t="s">
        <v>198</v>
      </c>
      <c r="P89" s="782" t="s">
        <v>198</v>
      </c>
      <c r="Q89" s="782" t="s">
        <v>198</v>
      </c>
      <c r="R89" s="199">
        <f t="shared" si="1"/>
        <v>11</v>
      </c>
      <c r="S89" s="199"/>
    </row>
    <row r="90" spans="1:19" s="214" customFormat="1" ht="9.9499999999999993" customHeight="1" x14ac:dyDescent="0.25">
      <c r="A90" s="776" t="s">
        <v>71</v>
      </c>
      <c r="B90" s="776" t="s">
        <v>22</v>
      </c>
      <c r="C90" s="782" t="s">
        <v>198</v>
      </c>
      <c r="D90" s="782" t="s">
        <v>198</v>
      </c>
      <c r="E90" s="782" t="s">
        <v>198</v>
      </c>
      <c r="F90" s="782" t="s">
        <v>198</v>
      </c>
      <c r="G90" s="216" t="s">
        <v>198</v>
      </c>
      <c r="H90" s="782" t="s">
        <v>198</v>
      </c>
      <c r="I90" s="782">
        <v>5</v>
      </c>
      <c r="J90" s="782" t="s">
        <v>198</v>
      </c>
      <c r="K90" s="782" t="s">
        <v>198</v>
      </c>
      <c r="L90" s="782" t="s">
        <v>198</v>
      </c>
      <c r="M90" s="782" t="s">
        <v>198</v>
      </c>
      <c r="N90" s="216" t="s">
        <v>198</v>
      </c>
      <c r="O90" s="216" t="s">
        <v>198</v>
      </c>
      <c r="P90" s="782" t="s">
        <v>198</v>
      </c>
      <c r="Q90" s="782" t="s">
        <v>198</v>
      </c>
      <c r="R90" s="199">
        <f t="shared" si="1"/>
        <v>5</v>
      </c>
      <c r="S90" s="199"/>
    </row>
    <row r="91" spans="1:19" s="214" customFormat="1" ht="9.9499999999999993" customHeight="1" x14ac:dyDescent="0.25">
      <c r="A91" s="776" t="s">
        <v>61</v>
      </c>
      <c r="B91" s="776" t="s">
        <v>21</v>
      </c>
      <c r="C91" s="782">
        <v>163</v>
      </c>
      <c r="D91" s="782">
        <v>662</v>
      </c>
      <c r="E91" s="782" t="s">
        <v>198</v>
      </c>
      <c r="F91" s="782" t="s">
        <v>198</v>
      </c>
      <c r="G91" s="216" t="s">
        <v>198</v>
      </c>
      <c r="H91" s="782" t="s">
        <v>198</v>
      </c>
      <c r="I91" s="782">
        <v>219</v>
      </c>
      <c r="J91" s="782" t="s">
        <v>198</v>
      </c>
      <c r="K91" s="782" t="s">
        <v>198</v>
      </c>
      <c r="L91" s="782" t="s">
        <v>198</v>
      </c>
      <c r="M91" s="782" t="s">
        <v>198</v>
      </c>
      <c r="N91" s="216" t="s">
        <v>198</v>
      </c>
      <c r="O91" s="216" t="s">
        <v>198</v>
      </c>
      <c r="P91" s="782" t="s">
        <v>198</v>
      </c>
      <c r="Q91" s="782" t="s">
        <v>198</v>
      </c>
      <c r="R91" s="199">
        <f t="shared" si="1"/>
        <v>1044</v>
      </c>
      <c r="S91" s="199"/>
    </row>
    <row r="92" spans="1:19" s="214" customFormat="1" ht="9.9499999999999993" customHeight="1" x14ac:dyDescent="0.25">
      <c r="A92" s="776" t="s">
        <v>61</v>
      </c>
      <c r="B92" s="776" t="s">
        <v>22</v>
      </c>
      <c r="C92" s="782">
        <v>52</v>
      </c>
      <c r="D92" s="782">
        <v>227</v>
      </c>
      <c r="E92" s="782" t="s">
        <v>198</v>
      </c>
      <c r="F92" s="782" t="s">
        <v>198</v>
      </c>
      <c r="G92" s="216" t="s">
        <v>198</v>
      </c>
      <c r="H92" s="782" t="s">
        <v>198</v>
      </c>
      <c r="I92" s="782">
        <v>55</v>
      </c>
      <c r="J92" s="782" t="s">
        <v>198</v>
      </c>
      <c r="K92" s="782" t="s">
        <v>198</v>
      </c>
      <c r="L92" s="782" t="s">
        <v>198</v>
      </c>
      <c r="M92" s="782" t="s">
        <v>198</v>
      </c>
      <c r="N92" s="216" t="s">
        <v>198</v>
      </c>
      <c r="O92" s="216" t="s">
        <v>198</v>
      </c>
      <c r="P92" s="782" t="s">
        <v>198</v>
      </c>
      <c r="Q92" s="782" t="s">
        <v>198</v>
      </c>
      <c r="R92" s="199">
        <f t="shared" si="1"/>
        <v>334</v>
      </c>
      <c r="S92" s="199"/>
    </row>
    <row r="93" spans="1:19" s="214" customFormat="1" ht="9.9499999999999993" customHeight="1" x14ac:dyDescent="0.25">
      <c r="A93" s="776" t="s">
        <v>105</v>
      </c>
      <c r="B93" s="776" t="s">
        <v>21</v>
      </c>
      <c r="C93" s="782">
        <v>54</v>
      </c>
      <c r="D93" s="782">
        <v>179</v>
      </c>
      <c r="E93" s="782" t="s">
        <v>198</v>
      </c>
      <c r="F93" s="782" t="s">
        <v>198</v>
      </c>
      <c r="G93" s="216" t="s">
        <v>198</v>
      </c>
      <c r="H93" s="782" t="s">
        <v>198</v>
      </c>
      <c r="I93" s="782" t="s">
        <v>198</v>
      </c>
      <c r="J93" s="782" t="s">
        <v>198</v>
      </c>
      <c r="K93" s="782" t="s">
        <v>198</v>
      </c>
      <c r="L93" s="782" t="s">
        <v>198</v>
      </c>
      <c r="M93" s="782" t="s">
        <v>198</v>
      </c>
      <c r="N93" s="216" t="s">
        <v>198</v>
      </c>
      <c r="O93" s="216" t="s">
        <v>198</v>
      </c>
      <c r="P93" s="782" t="s">
        <v>198</v>
      </c>
      <c r="Q93" s="782" t="s">
        <v>198</v>
      </c>
      <c r="R93" s="199">
        <f t="shared" si="1"/>
        <v>233</v>
      </c>
      <c r="S93" s="199"/>
    </row>
    <row r="94" spans="1:19" s="214" customFormat="1" ht="9.9499999999999993" customHeight="1" x14ac:dyDescent="0.25">
      <c r="A94" s="776" t="s">
        <v>105</v>
      </c>
      <c r="B94" s="776" t="s">
        <v>22</v>
      </c>
      <c r="C94" s="782">
        <v>15</v>
      </c>
      <c r="D94" s="782">
        <v>58</v>
      </c>
      <c r="E94" s="782" t="s">
        <v>198</v>
      </c>
      <c r="F94" s="782" t="s">
        <v>198</v>
      </c>
      <c r="G94" s="216" t="s">
        <v>198</v>
      </c>
      <c r="H94" s="782" t="s">
        <v>198</v>
      </c>
      <c r="I94" s="782" t="s">
        <v>198</v>
      </c>
      <c r="J94" s="782" t="s">
        <v>198</v>
      </c>
      <c r="K94" s="782" t="s">
        <v>198</v>
      </c>
      <c r="L94" s="782" t="s">
        <v>198</v>
      </c>
      <c r="M94" s="782" t="s">
        <v>198</v>
      </c>
      <c r="N94" s="216" t="s">
        <v>198</v>
      </c>
      <c r="O94" s="216" t="s">
        <v>198</v>
      </c>
      <c r="P94" s="782" t="s">
        <v>198</v>
      </c>
      <c r="Q94" s="782" t="s">
        <v>198</v>
      </c>
      <c r="R94" s="199">
        <f t="shared" si="1"/>
        <v>73</v>
      </c>
      <c r="S94" s="199"/>
    </row>
    <row r="95" spans="1:19" s="214" customFormat="1" ht="9.9499999999999993" customHeight="1" x14ac:dyDescent="0.25">
      <c r="A95" s="776" t="s">
        <v>138</v>
      </c>
      <c r="B95" s="776" t="s">
        <v>21</v>
      </c>
      <c r="C95" s="782">
        <v>1278</v>
      </c>
      <c r="D95" s="782">
        <v>435</v>
      </c>
      <c r="E95" s="782" t="s">
        <v>198</v>
      </c>
      <c r="F95" s="782" t="s">
        <v>198</v>
      </c>
      <c r="G95" s="216" t="s">
        <v>198</v>
      </c>
      <c r="H95" s="782" t="s">
        <v>198</v>
      </c>
      <c r="I95" s="782">
        <v>137</v>
      </c>
      <c r="J95" s="782" t="s">
        <v>198</v>
      </c>
      <c r="K95" s="782" t="s">
        <v>198</v>
      </c>
      <c r="L95" s="782" t="s">
        <v>198</v>
      </c>
      <c r="M95" s="782" t="s">
        <v>198</v>
      </c>
      <c r="N95" s="216" t="s">
        <v>198</v>
      </c>
      <c r="O95" s="216" t="s">
        <v>198</v>
      </c>
      <c r="P95" s="782" t="s">
        <v>198</v>
      </c>
      <c r="Q95" s="782" t="s">
        <v>198</v>
      </c>
      <c r="R95" s="199">
        <f t="shared" si="1"/>
        <v>1850</v>
      </c>
      <c r="S95" s="199"/>
    </row>
    <row r="96" spans="1:19" s="214" customFormat="1" ht="9.9499999999999993" customHeight="1" x14ac:dyDescent="0.25">
      <c r="A96" s="776" t="s">
        <v>138</v>
      </c>
      <c r="B96" s="776" t="s">
        <v>22</v>
      </c>
      <c r="C96" s="782">
        <v>412</v>
      </c>
      <c r="D96" s="782">
        <v>159</v>
      </c>
      <c r="E96" s="782" t="s">
        <v>198</v>
      </c>
      <c r="F96" s="782" t="s">
        <v>198</v>
      </c>
      <c r="G96" s="216" t="s">
        <v>198</v>
      </c>
      <c r="H96" s="782" t="s">
        <v>198</v>
      </c>
      <c r="I96" s="782">
        <v>48</v>
      </c>
      <c r="J96" s="782" t="s">
        <v>198</v>
      </c>
      <c r="K96" s="782" t="s">
        <v>198</v>
      </c>
      <c r="L96" s="782" t="s">
        <v>198</v>
      </c>
      <c r="M96" s="782" t="s">
        <v>198</v>
      </c>
      <c r="N96" s="216" t="s">
        <v>198</v>
      </c>
      <c r="O96" s="216" t="s">
        <v>198</v>
      </c>
      <c r="P96" s="782" t="s">
        <v>198</v>
      </c>
      <c r="Q96" s="782" t="s">
        <v>198</v>
      </c>
      <c r="R96" s="199">
        <f t="shared" si="1"/>
        <v>619</v>
      </c>
      <c r="S96" s="199"/>
    </row>
    <row r="97" spans="1:19" s="214" customFormat="1" ht="9.9499999999999993" customHeight="1" x14ac:dyDescent="0.25">
      <c r="A97" s="776" t="s">
        <v>164</v>
      </c>
      <c r="B97" s="776" t="s">
        <v>21</v>
      </c>
      <c r="C97" s="782">
        <v>13</v>
      </c>
      <c r="D97" s="782" t="s">
        <v>198</v>
      </c>
      <c r="E97" s="782" t="s">
        <v>198</v>
      </c>
      <c r="F97" s="782" t="s">
        <v>198</v>
      </c>
      <c r="G97" s="216" t="s">
        <v>198</v>
      </c>
      <c r="H97" s="782" t="s">
        <v>198</v>
      </c>
      <c r="I97" s="782" t="s">
        <v>198</v>
      </c>
      <c r="J97" s="782" t="s">
        <v>198</v>
      </c>
      <c r="K97" s="782" t="s">
        <v>198</v>
      </c>
      <c r="L97" s="782" t="s">
        <v>198</v>
      </c>
      <c r="M97" s="782" t="s">
        <v>198</v>
      </c>
      <c r="N97" s="216" t="s">
        <v>198</v>
      </c>
      <c r="O97" s="216" t="s">
        <v>198</v>
      </c>
      <c r="P97" s="782" t="s">
        <v>198</v>
      </c>
      <c r="Q97" s="782" t="s">
        <v>198</v>
      </c>
      <c r="R97" s="199">
        <f t="shared" si="1"/>
        <v>13</v>
      </c>
      <c r="S97" s="199"/>
    </row>
    <row r="98" spans="1:19" s="214" customFormat="1" ht="9.9499999999999993" customHeight="1" x14ac:dyDescent="0.25">
      <c r="A98" s="776" t="s">
        <v>164</v>
      </c>
      <c r="B98" s="776" t="s">
        <v>22</v>
      </c>
      <c r="C98" s="782">
        <v>9</v>
      </c>
      <c r="D98" s="782" t="s">
        <v>198</v>
      </c>
      <c r="E98" s="782" t="s">
        <v>198</v>
      </c>
      <c r="F98" s="782" t="s">
        <v>198</v>
      </c>
      <c r="G98" s="216" t="s">
        <v>198</v>
      </c>
      <c r="H98" s="782" t="s">
        <v>198</v>
      </c>
      <c r="I98" s="782" t="s">
        <v>198</v>
      </c>
      <c r="J98" s="782" t="s">
        <v>198</v>
      </c>
      <c r="K98" s="782" t="s">
        <v>198</v>
      </c>
      <c r="L98" s="782" t="s">
        <v>198</v>
      </c>
      <c r="M98" s="782" t="s">
        <v>198</v>
      </c>
      <c r="N98" s="216" t="s">
        <v>198</v>
      </c>
      <c r="O98" s="216" t="s">
        <v>198</v>
      </c>
      <c r="P98" s="782" t="s">
        <v>198</v>
      </c>
      <c r="Q98" s="782" t="s">
        <v>198</v>
      </c>
      <c r="R98" s="199">
        <f t="shared" si="1"/>
        <v>9</v>
      </c>
      <c r="S98" s="199"/>
    </row>
    <row r="99" spans="1:19" s="214" customFormat="1" ht="9.9499999999999993" customHeight="1" x14ac:dyDescent="0.25">
      <c r="A99" s="776" t="s">
        <v>190</v>
      </c>
      <c r="B99" s="776" t="s">
        <v>21</v>
      </c>
      <c r="C99" s="782">
        <v>9</v>
      </c>
      <c r="D99" s="782" t="s">
        <v>198</v>
      </c>
      <c r="E99" s="782" t="s">
        <v>198</v>
      </c>
      <c r="F99" s="782" t="s">
        <v>198</v>
      </c>
      <c r="G99" s="216" t="s">
        <v>198</v>
      </c>
      <c r="H99" s="782" t="s">
        <v>198</v>
      </c>
      <c r="I99" s="782" t="s">
        <v>198</v>
      </c>
      <c r="J99" s="782" t="s">
        <v>198</v>
      </c>
      <c r="K99" s="782" t="s">
        <v>198</v>
      </c>
      <c r="L99" s="782" t="s">
        <v>198</v>
      </c>
      <c r="M99" s="782" t="s">
        <v>198</v>
      </c>
      <c r="N99" s="216" t="s">
        <v>198</v>
      </c>
      <c r="O99" s="216" t="s">
        <v>198</v>
      </c>
      <c r="P99" s="782" t="s">
        <v>198</v>
      </c>
      <c r="Q99" s="782" t="s">
        <v>198</v>
      </c>
      <c r="R99" s="199">
        <f t="shared" si="1"/>
        <v>9</v>
      </c>
      <c r="S99" s="199"/>
    </row>
    <row r="100" spans="1:19" s="214" customFormat="1" ht="9.9499999999999993" customHeight="1" x14ac:dyDescent="0.25">
      <c r="A100" s="776" t="s">
        <v>190</v>
      </c>
      <c r="B100" s="776" t="s">
        <v>22</v>
      </c>
      <c r="C100" s="782" t="s">
        <v>198</v>
      </c>
      <c r="D100" s="782" t="s">
        <v>198</v>
      </c>
      <c r="E100" s="782" t="s">
        <v>198</v>
      </c>
      <c r="F100" s="782" t="s">
        <v>198</v>
      </c>
      <c r="G100" s="216" t="s">
        <v>198</v>
      </c>
      <c r="H100" s="782" t="s">
        <v>198</v>
      </c>
      <c r="I100" s="782" t="s">
        <v>198</v>
      </c>
      <c r="J100" s="782" t="s">
        <v>198</v>
      </c>
      <c r="K100" s="782" t="s">
        <v>198</v>
      </c>
      <c r="L100" s="782" t="s">
        <v>198</v>
      </c>
      <c r="M100" s="782" t="s">
        <v>198</v>
      </c>
      <c r="N100" s="216" t="s">
        <v>198</v>
      </c>
      <c r="O100" s="216" t="s">
        <v>198</v>
      </c>
      <c r="P100" s="782" t="s">
        <v>198</v>
      </c>
      <c r="Q100" s="782" t="s">
        <v>198</v>
      </c>
      <c r="R100" s="199">
        <f t="shared" si="1"/>
        <v>0</v>
      </c>
      <c r="S100" s="199"/>
    </row>
    <row r="101" spans="1:19" s="214" customFormat="1" ht="9.9499999999999993" customHeight="1" x14ac:dyDescent="0.25">
      <c r="A101" s="776" t="s">
        <v>139</v>
      </c>
      <c r="B101" s="776" t="s">
        <v>21</v>
      </c>
      <c r="C101" s="782">
        <v>14</v>
      </c>
      <c r="D101" s="782">
        <v>355</v>
      </c>
      <c r="E101" s="782" t="s">
        <v>198</v>
      </c>
      <c r="F101" s="782" t="s">
        <v>198</v>
      </c>
      <c r="G101" s="216" t="s">
        <v>198</v>
      </c>
      <c r="H101" s="782" t="s">
        <v>198</v>
      </c>
      <c r="I101" s="782">
        <v>1</v>
      </c>
      <c r="J101" s="782" t="s">
        <v>198</v>
      </c>
      <c r="K101" s="782" t="s">
        <v>198</v>
      </c>
      <c r="L101" s="782" t="s">
        <v>198</v>
      </c>
      <c r="M101" s="782" t="s">
        <v>198</v>
      </c>
      <c r="N101" s="216" t="s">
        <v>198</v>
      </c>
      <c r="O101" s="216" t="s">
        <v>198</v>
      </c>
      <c r="P101" s="782" t="s">
        <v>198</v>
      </c>
      <c r="Q101" s="782" t="s">
        <v>198</v>
      </c>
      <c r="R101" s="199">
        <f t="shared" si="1"/>
        <v>370</v>
      </c>
      <c r="S101" s="199"/>
    </row>
    <row r="102" spans="1:19" s="214" customFormat="1" ht="9.9499999999999993" customHeight="1" x14ac:dyDescent="0.25">
      <c r="A102" s="776" t="s">
        <v>139</v>
      </c>
      <c r="B102" s="776" t="s">
        <v>22</v>
      </c>
      <c r="C102" s="782">
        <v>10</v>
      </c>
      <c r="D102" s="782">
        <v>297</v>
      </c>
      <c r="E102" s="782" t="s">
        <v>198</v>
      </c>
      <c r="F102" s="782" t="s">
        <v>198</v>
      </c>
      <c r="G102" s="216" t="s">
        <v>198</v>
      </c>
      <c r="H102" s="782" t="s">
        <v>198</v>
      </c>
      <c r="I102" s="782">
        <v>1</v>
      </c>
      <c r="J102" s="782" t="s">
        <v>198</v>
      </c>
      <c r="K102" s="782" t="s">
        <v>198</v>
      </c>
      <c r="L102" s="782" t="s">
        <v>198</v>
      </c>
      <c r="M102" s="782" t="s">
        <v>198</v>
      </c>
      <c r="N102" s="216" t="s">
        <v>198</v>
      </c>
      <c r="O102" s="216" t="s">
        <v>198</v>
      </c>
      <c r="P102" s="782" t="s">
        <v>198</v>
      </c>
      <c r="Q102" s="782" t="s">
        <v>198</v>
      </c>
      <c r="R102" s="199">
        <f t="shared" si="1"/>
        <v>308</v>
      </c>
      <c r="S102" s="199"/>
    </row>
    <row r="103" spans="1:19" s="214" customFormat="1" ht="9.9499999999999993" customHeight="1" x14ac:dyDescent="0.25">
      <c r="A103" s="776" t="s">
        <v>140</v>
      </c>
      <c r="B103" s="776" t="s">
        <v>21</v>
      </c>
      <c r="C103" s="782">
        <v>61</v>
      </c>
      <c r="D103" s="782">
        <v>184</v>
      </c>
      <c r="E103" s="782" t="s">
        <v>198</v>
      </c>
      <c r="F103" s="782" t="s">
        <v>198</v>
      </c>
      <c r="G103" s="216" t="s">
        <v>198</v>
      </c>
      <c r="H103" s="782" t="s">
        <v>198</v>
      </c>
      <c r="I103" s="782" t="s">
        <v>198</v>
      </c>
      <c r="J103" s="782" t="s">
        <v>198</v>
      </c>
      <c r="K103" s="782" t="s">
        <v>198</v>
      </c>
      <c r="L103" s="782" t="s">
        <v>198</v>
      </c>
      <c r="M103" s="782" t="s">
        <v>198</v>
      </c>
      <c r="N103" s="216" t="s">
        <v>198</v>
      </c>
      <c r="O103" s="216" t="s">
        <v>198</v>
      </c>
      <c r="P103" s="782" t="s">
        <v>198</v>
      </c>
      <c r="Q103" s="782" t="s">
        <v>198</v>
      </c>
      <c r="R103" s="199">
        <f t="shared" si="1"/>
        <v>245</v>
      </c>
      <c r="S103" s="199"/>
    </row>
    <row r="104" spans="1:19" s="214" customFormat="1" ht="9.9499999999999993" customHeight="1" x14ac:dyDescent="0.25">
      <c r="A104" s="776" t="s">
        <v>140</v>
      </c>
      <c r="B104" s="776" t="s">
        <v>22</v>
      </c>
      <c r="C104" s="782">
        <v>7</v>
      </c>
      <c r="D104" s="782">
        <v>31</v>
      </c>
      <c r="E104" s="782" t="s">
        <v>198</v>
      </c>
      <c r="F104" s="782" t="s">
        <v>198</v>
      </c>
      <c r="G104" s="216" t="s">
        <v>198</v>
      </c>
      <c r="H104" s="782" t="s">
        <v>198</v>
      </c>
      <c r="I104" s="782" t="s">
        <v>198</v>
      </c>
      <c r="J104" s="782" t="s">
        <v>198</v>
      </c>
      <c r="K104" s="782" t="s">
        <v>198</v>
      </c>
      <c r="L104" s="782" t="s">
        <v>198</v>
      </c>
      <c r="M104" s="782" t="s">
        <v>198</v>
      </c>
      <c r="N104" s="216" t="s">
        <v>198</v>
      </c>
      <c r="O104" s="216" t="s">
        <v>198</v>
      </c>
      <c r="P104" s="782" t="s">
        <v>198</v>
      </c>
      <c r="Q104" s="782" t="s">
        <v>198</v>
      </c>
      <c r="R104" s="199">
        <f t="shared" si="1"/>
        <v>38</v>
      </c>
      <c r="S104" s="199"/>
    </row>
    <row r="105" spans="1:19" s="214" customFormat="1" ht="9.9499999999999993" customHeight="1" x14ac:dyDescent="0.25">
      <c r="A105" s="776" t="s">
        <v>165</v>
      </c>
      <c r="B105" s="776" t="s">
        <v>21</v>
      </c>
      <c r="C105" s="782">
        <v>116</v>
      </c>
      <c r="D105" s="782">
        <v>329</v>
      </c>
      <c r="E105" s="782" t="s">
        <v>198</v>
      </c>
      <c r="F105" s="782" t="s">
        <v>198</v>
      </c>
      <c r="G105" s="216" t="s">
        <v>198</v>
      </c>
      <c r="H105" s="782" t="s">
        <v>198</v>
      </c>
      <c r="I105" s="782" t="s">
        <v>198</v>
      </c>
      <c r="J105" s="782" t="s">
        <v>198</v>
      </c>
      <c r="K105" s="782" t="s">
        <v>198</v>
      </c>
      <c r="L105" s="782" t="s">
        <v>198</v>
      </c>
      <c r="M105" s="782" t="s">
        <v>198</v>
      </c>
      <c r="N105" s="216" t="s">
        <v>198</v>
      </c>
      <c r="O105" s="216" t="s">
        <v>198</v>
      </c>
      <c r="P105" s="782" t="s">
        <v>198</v>
      </c>
      <c r="Q105" s="782" t="s">
        <v>198</v>
      </c>
      <c r="R105" s="199">
        <f t="shared" si="1"/>
        <v>445</v>
      </c>
      <c r="S105" s="199"/>
    </row>
    <row r="106" spans="1:19" s="214" customFormat="1" ht="9.9499999999999993" customHeight="1" x14ac:dyDescent="0.25">
      <c r="A106" s="783" t="s">
        <v>165</v>
      </c>
      <c r="B106" s="783" t="s">
        <v>22</v>
      </c>
      <c r="C106" s="784">
        <v>19</v>
      </c>
      <c r="D106" s="784">
        <v>63</v>
      </c>
      <c r="E106" s="784" t="s">
        <v>198</v>
      </c>
      <c r="F106" s="784" t="s">
        <v>198</v>
      </c>
      <c r="G106" s="225" t="s">
        <v>198</v>
      </c>
      <c r="H106" s="784" t="s">
        <v>198</v>
      </c>
      <c r="I106" s="784" t="s">
        <v>198</v>
      </c>
      <c r="J106" s="784" t="s">
        <v>198</v>
      </c>
      <c r="K106" s="784" t="s">
        <v>198</v>
      </c>
      <c r="L106" s="784" t="s">
        <v>198</v>
      </c>
      <c r="M106" s="784" t="s">
        <v>198</v>
      </c>
      <c r="N106" s="225" t="s">
        <v>198</v>
      </c>
      <c r="O106" s="225" t="s">
        <v>198</v>
      </c>
      <c r="P106" s="784" t="s">
        <v>198</v>
      </c>
      <c r="Q106" s="784" t="s">
        <v>198</v>
      </c>
      <c r="R106" s="227">
        <f t="shared" si="1"/>
        <v>82</v>
      </c>
      <c r="S106" s="199"/>
    </row>
    <row r="107" spans="1:19" s="214" customFormat="1" ht="9.9499999999999993" customHeight="1" x14ac:dyDescent="0.25">
      <c r="A107" s="776"/>
      <c r="B107" s="776"/>
      <c r="C107" s="782"/>
      <c r="D107" s="782"/>
      <c r="E107" s="782"/>
      <c r="F107" s="782"/>
      <c r="G107" s="216"/>
      <c r="H107" s="782"/>
      <c r="I107" s="782"/>
      <c r="J107" s="782"/>
      <c r="K107" s="782"/>
      <c r="L107" s="782"/>
      <c r="M107" s="782"/>
      <c r="N107" s="216"/>
      <c r="O107" s="216"/>
      <c r="P107" s="782"/>
      <c r="Q107" s="782"/>
      <c r="R107" s="199"/>
      <c r="S107" s="199"/>
    </row>
    <row r="108" spans="1:19" s="214" customFormat="1" ht="9.9499999999999993" customHeight="1" x14ac:dyDescent="0.25">
      <c r="A108" s="776" t="s">
        <v>155</v>
      </c>
      <c r="B108" s="776" t="s">
        <v>21</v>
      </c>
      <c r="C108" s="782">
        <v>10</v>
      </c>
      <c r="D108" s="782">
        <v>845</v>
      </c>
      <c r="E108" s="782" t="s">
        <v>198</v>
      </c>
      <c r="F108" s="782" t="s">
        <v>198</v>
      </c>
      <c r="G108" s="216" t="s">
        <v>198</v>
      </c>
      <c r="H108" s="782" t="s">
        <v>198</v>
      </c>
      <c r="I108" s="782">
        <v>4</v>
      </c>
      <c r="J108" s="782" t="s">
        <v>198</v>
      </c>
      <c r="K108" s="782" t="s">
        <v>198</v>
      </c>
      <c r="L108" s="782" t="s">
        <v>198</v>
      </c>
      <c r="M108" s="782" t="s">
        <v>198</v>
      </c>
      <c r="N108" s="216" t="s">
        <v>198</v>
      </c>
      <c r="O108" s="216" t="s">
        <v>198</v>
      </c>
      <c r="P108" s="782" t="s">
        <v>198</v>
      </c>
      <c r="Q108" s="782" t="s">
        <v>198</v>
      </c>
      <c r="R108" s="199">
        <f t="shared" si="1"/>
        <v>859</v>
      </c>
      <c r="S108" s="199"/>
    </row>
    <row r="109" spans="1:19" s="214" customFormat="1" ht="9.9499999999999993" customHeight="1" x14ac:dyDescent="0.25">
      <c r="A109" s="776" t="s">
        <v>155</v>
      </c>
      <c r="B109" s="776" t="s">
        <v>22</v>
      </c>
      <c r="C109" s="782">
        <v>5</v>
      </c>
      <c r="D109" s="782">
        <v>712</v>
      </c>
      <c r="E109" s="782" t="s">
        <v>198</v>
      </c>
      <c r="F109" s="782" t="s">
        <v>198</v>
      </c>
      <c r="G109" s="216" t="s">
        <v>198</v>
      </c>
      <c r="H109" s="782" t="s">
        <v>198</v>
      </c>
      <c r="I109" s="782" t="s">
        <v>198</v>
      </c>
      <c r="J109" s="782" t="s">
        <v>198</v>
      </c>
      <c r="K109" s="782" t="s">
        <v>198</v>
      </c>
      <c r="L109" s="782" t="s">
        <v>198</v>
      </c>
      <c r="M109" s="782" t="s">
        <v>198</v>
      </c>
      <c r="N109" s="216" t="s">
        <v>198</v>
      </c>
      <c r="O109" s="216" t="s">
        <v>198</v>
      </c>
      <c r="P109" s="782" t="s">
        <v>198</v>
      </c>
      <c r="Q109" s="782" t="s">
        <v>198</v>
      </c>
      <c r="R109" s="199">
        <f t="shared" si="1"/>
        <v>717</v>
      </c>
      <c r="S109" s="199"/>
    </row>
    <row r="110" spans="1:19" s="214" customFormat="1" ht="9.9499999999999993" customHeight="1" x14ac:dyDescent="0.25">
      <c r="A110" s="776" t="s">
        <v>121</v>
      </c>
      <c r="B110" s="776" t="s">
        <v>21</v>
      </c>
      <c r="C110" s="782" t="s">
        <v>198</v>
      </c>
      <c r="D110" s="782">
        <v>22</v>
      </c>
      <c r="E110" s="782" t="s">
        <v>198</v>
      </c>
      <c r="F110" s="782" t="s">
        <v>198</v>
      </c>
      <c r="G110" s="216" t="s">
        <v>198</v>
      </c>
      <c r="H110" s="782" t="s">
        <v>198</v>
      </c>
      <c r="I110" s="782" t="s">
        <v>198</v>
      </c>
      <c r="J110" s="782" t="s">
        <v>198</v>
      </c>
      <c r="K110" s="782" t="s">
        <v>198</v>
      </c>
      <c r="L110" s="782" t="s">
        <v>198</v>
      </c>
      <c r="M110" s="782" t="s">
        <v>198</v>
      </c>
      <c r="N110" s="216" t="s">
        <v>198</v>
      </c>
      <c r="O110" s="216" t="s">
        <v>198</v>
      </c>
      <c r="P110" s="782" t="s">
        <v>198</v>
      </c>
      <c r="Q110" s="782" t="s">
        <v>198</v>
      </c>
      <c r="R110" s="199">
        <f t="shared" si="1"/>
        <v>22</v>
      </c>
      <c r="S110" s="199"/>
    </row>
    <row r="111" spans="1:19" s="214" customFormat="1" ht="9.9499999999999993" customHeight="1" x14ac:dyDescent="0.25">
      <c r="A111" s="776" t="s">
        <v>121</v>
      </c>
      <c r="B111" s="776" t="s">
        <v>22</v>
      </c>
      <c r="C111" s="782" t="s">
        <v>198</v>
      </c>
      <c r="D111" s="782">
        <v>7</v>
      </c>
      <c r="E111" s="782" t="s">
        <v>198</v>
      </c>
      <c r="F111" s="782" t="s">
        <v>198</v>
      </c>
      <c r="G111" s="216" t="s">
        <v>198</v>
      </c>
      <c r="H111" s="782" t="s">
        <v>198</v>
      </c>
      <c r="I111" s="782" t="s">
        <v>198</v>
      </c>
      <c r="J111" s="782" t="s">
        <v>198</v>
      </c>
      <c r="K111" s="782" t="s">
        <v>198</v>
      </c>
      <c r="L111" s="782" t="s">
        <v>198</v>
      </c>
      <c r="M111" s="782" t="s">
        <v>198</v>
      </c>
      <c r="N111" s="216" t="s">
        <v>198</v>
      </c>
      <c r="O111" s="216" t="s">
        <v>198</v>
      </c>
      <c r="P111" s="782" t="s">
        <v>198</v>
      </c>
      <c r="Q111" s="782" t="s">
        <v>198</v>
      </c>
      <c r="R111" s="199">
        <f t="shared" si="1"/>
        <v>7</v>
      </c>
      <c r="S111" s="199"/>
    </row>
    <row r="112" spans="1:19" s="214" customFormat="1" ht="9.9499999999999993" customHeight="1" x14ac:dyDescent="0.25">
      <c r="A112" s="776" t="s">
        <v>141</v>
      </c>
      <c r="B112" s="776" t="s">
        <v>21</v>
      </c>
      <c r="C112" s="782">
        <v>1177</v>
      </c>
      <c r="D112" s="782">
        <v>2894</v>
      </c>
      <c r="E112" s="782" t="s">
        <v>198</v>
      </c>
      <c r="F112" s="782" t="s">
        <v>198</v>
      </c>
      <c r="G112" s="216" t="s">
        <v>198</v>
      </c>
      <c r="H112" s="782" t="s">
        <v>198</v>
      </c>
      <c r="I112" s="782" t="s">
        <v>198</v>
      </c>
      <c r="J112" s="782" t="s">
        <v>198</v>
      </c>
      <c r="K112" s="782" t="s">
        <v>198</v>
      </c>
      <c r="L112" s="782" t="s">
        <v>198</v>
      </c>
      <c r="M112" s="782" t="s">
        <v>198</v>
      </c>
      <c r="N112" s="216" t="s">
        <v>198</v>
      </c>
      <c r="O112" s="216" t="s">
        <v>198</v>
      </c>
      <c r="P112" s="782" t="s">
        <v>198</v>
      </c>
      <c r="Q112" s="782" t="s">
        <v>198</v>
      </c>
      <c r="R112" s="199">
        <f t="shared" si="1"/>
        <v>4071</v>
      </c>
      <c r="S112" s="199"/>
    </row>
    <row r="113" spans="1:19" s="214" customFormat="1" ht="9.9499999999999993" customHeight="1" x14ac:dyDescent="0.25">
      <c r="A113" s="776" t="s">
        <v>141</v>
      </c>
      <c r="B113" s="776" t="s">
        <v>22</v>
      </c>
      <c r="C113" s="782">
        <v>647</v>
      </c>
      <c r="D113" s="782">
        <v>1161</v>
      </c>
      <c r="E113" s="782" t="s">
        <v>198</v>
      </c>
      <c r="F113" s="782" t="s">
        <v>198</v>
      </c>
      <c r="G113" s="216" t="s">
        <v>198</v>
      </c>
      <c r="H113" s="782" t="s">
        <v>198</v>
      </c>
      <c r="I113" s="782" t="s">
        <v>198</v>
      </c>
      <c r="J113" s="782" t="s">
        <v>198</v>
      </c>
      <c r="K113" s="782" t="s">
        <v>198</v>
      </c>
      <c r="L113" s="782" t="s">
        <v>198</v>
      </c>
      <c r="M113" s="782" t="s">
        <v>198</v>
      </c>
      <c r="N113" s="216" t="s">
        <v>198</v>
      </c>
      <c r="O113" s="216" t="s">
        <v>198</v>
      </c>
      <c r="P113" s="782" t="s">
        <v>198</v>
      </c>
      <c r="Q113" s="782" t="s">
        <v>198</v>
      </c>
      <c r="R113" s="199">
        <f t="shared" si="1"/>
        <v>1808</v>
      </c>
      <c r="S113" s="199"/>
    </row>
    <row r="114" spans="1:19" s="214" customFormat="1" ht="9.9499999999999993" customHeight="1" x14ac:dyDescent="0.25">
      <c r="A114" s="776" t="s">
        <v>85</v>
      </c>
      <c r="B114" s="776" t="s">
        <v>21</v>
      </c>
      <c r="C114" s="782" t="s">
        <v>198</v>
      </c>
      <c r="D114" s="782">
        <v>1</v>
      </c>
      <c r="E114" s="782" t="s">
        <v>198</v>
      </c>
      <c r="F114" s="782" t="s">
        <v>198</v>
      </c>
      <c r="G114" s="216" t="s">
        <v>198</v>
      </c>
      <c r="H114" s="782" t="s">
        <v>198</v>
      </c>
      <c r="I114" s="782" t="s">
        <v>198</v>
      </c>
      <c r="J114" s="782" t="s">
        <v>198</v>
      </c>
      <c r="K114" s="782" t="s">
        <v>198</v>
      </c>
      <c r="L114" s="782" t="s">
        <v>198</v>
      </c>
      <c r="M114" s="782" t="s">
        <v>198</v>
      </c>
      <c r="N114" s="216" t="s">
        <v>198</v>
      </c>
      <c r="O114" s="216" t="s">
        <v>198</v>
      </c>
      <c r="P114" s="782" t="s">
        <v>198</v>
      </c>
      <c r="Q114" s="782" t="s">
        <v>198</v>
      </c>
      <c r="R114" s="199">
        <f t="shared" si="1"/>
        <v>1</v>
      </c>
      <c r="S114" s="199"/>
    </row>
    <row r="115" spans="1:19" s="214" customFormat="1" ht="9.9499999999999993" customHeight="1" x14ac:dyDescent="0.25">
      <c r="A115" s="776" t="s">
        <v>85</v>
      </c>
      <c r="B115" s="776" t="s">
        <v>22</v>
      </c>
      <c r="C115" s="782" t="s">
        <v>198</v>
      </c>
      <c r="D115" s="782" t="s">
        <v>198</v>
      </c>
      <c r="E115" s="782" t="s">
        <v>198</v>
      </c>
      <c r="F115" s="782" t="s">
        <v>198</v>
      </c>
      <c r="G115" s="216" t="s">
        <v>198</v>
      </c>
      <c r="H115" s="782" t="s">
        <v>198</v>
      </c>
      <c r="I115" s="782" t="s">
        <v>198</v>
      </c>
      <c r="J115" s="782" t="s">
        <v>198</v>
      </c>
      <c r="K115" s="782" t="s">
        <v>198</v>
      </c>
      <c r="L115" s="782" t="s">
        <v>198</v>
      </c>
      <c r="M115" s="782" t="s">
        <v>198</v>
      </c>
      <c r="N115" s="216" t="s">
        <v>198</v>
      </c>
      <c r="O115" s="216" t="s">
        <v>198</v>
      </c>
      <c r="P115" s="782" t="s">
        <v>198</v>
      </c>
      <c r="Q115" s="782" t="s">
        <v>198</v>
      </c>
      <c r="R115" s="199">
        <f t="shared" si="1"/>
        <v>0</v>
      </c>
      <c r="S115" s="199"/>
    </row>
    <row r="116" spans="1:19" s="214" customFormat="1" ht="9.9499999999999993" customHeight="1" x14ac:dyDescent="0.25">
      <c r="A116" s="776" t="s">
        <v>63</v>
      </c>
      <c r="B116" s="776" t="s">
        <v>21</v>
      </c>
      <c r="C116" s="782">
        <v>2</v>
      </c>
      <c r="D116" s="782">
        <v>21</v>
      </c>
      <c r="E116" s="782" t="s">
        <v>198</v>
      </c>
      <c r="F116" s="782" t="s">
        <v>198</v>
      </c>
      <c r="G116" s="216" t="s">
        <v>198</v>
      </c>
      <c r="H116" s="782" t="s">
        <v>198</v>
      </c>
      <c r="I116" s="782" t="s">
        <v>198</v>
      </c>
      <c r="J116" s="782" t="s">
        <v>198</v>
      </c>
      <c r="K116" s="782" t="s">
        <v>198</v>
      </c>
      <c r="L116" s="782" t="s">
        <v>198</v>
      </c>
      <c r="M116" s="782" t="s">
        <v>198</v>
      </c>
      <c r="N116" s="216" t="s">
        <v>198</v>
      </c>
      <c r="O116" s="216" t="s">
        <v>198</v>
      </c>
      <c r="P116" s="782" t="s">
        <v>198</v>
      </c>
      <c r="Q116" s="782" t="s">
        <v>198</v>
      </c>
      <c r="R116" s="199">
        <f t="shared" si="1"/>
        <v>23</v>
      </c>
      <c r="S116" s="199"/>
    </row>
    <row r="117" spans="1:19" s="214" customFormat="1" ht="9.9499999999999993" customHeight="1" x14ac:dyDescent="0.25">
      <c r="A117" s="776" t="s">
        <v>63</v>
      </c>
      <c r="B117" s="776" t="s">
        <v>22</v>
      </c>
      <c r="C117" s="782" t="s">
        <v>198</v>
      </c>
      <c r="D117" s="782">
        <v>10</v>
      </c>
      <c r="E117" s="782" t="s">
        <v>198</v>
      </c>
      <c r="F117" s="782" t="s">
        <v>198</v>
      </c>
      <c r="G117" s="216" t="s">
        <v>198</v>
      </c>
      <c r="H117" s="782" t="s">
        <v>198</v>
      </c>
      <c r="I117" s="782" t="s">
        <v>198</v>
      </c>
      <c r="J117" s="782" t="s">
        <v>198</v>
      </c>
      <c r="K117" s="782" t="s">
        <v>198</v>
      </c>
      <c r="L117" s="782" t="s">
        <v>198</v>
      </c>
      <c r="M117" s="782" t="s">
        <v>198</v>
      </c>
      <c r="N117" s="216" t="s">
        <v>198</v>
      </c>
      <c r="O117" s="216" t="s">
        <v>198</v>
      </c>
      <c r="P117" s="782" t="s">
        <v>198</v>
      </c>
      <c r="Q117" s="782" t="s">
        <v>198</v>
      </c>
      <c r="R117" s="199">
        <f t="shared" si="1"/>
        <v>10</v>
      </c>
      <c r="S117" s="199"/>
    </row>
    <row r="118" spans="1:19" s="214" customFormat="1" ht="9.9499999999999993" customHeight="1" x14ac:dyDescent="0.25">
      <c r="A118" s="776" t="s">
        <v>197</v>
      </c>
      <c r="B118" s="776" t="s">
        <v>21</v>
      </c>
      <c r="C118" s="782" t="s">
        <v>198</v>
      </c>
      <c r="D118" s="782" t="s">
        <v>198</v>
      </c>
      <c r="E118" s="782" t="s">
        <v>198</v>
      </c>
      <c r="F118" s="782" t="s">
        <v>198</v>
      </c>
      <c r="G118" s="216" t="s">
        <v>198</v>
      </c>
      <c r="H118" s="782" t="s">
        <v>198</v>
      </c>
      <c r="I118" s="782" t="s">
        <v>198</v>
      </c>
      <c r="J118" s="782">
        <v>5</v>
      </c>
      <c r="K118" s="782" t="s">
        <v>198</v>
      </c>
      <c r="L118" s="782" t="s">
        <v>198</v>
      </c>
      <c r="M118" s="782" t="s">
        <v>198</v>
      </c>
      <c r="N118" s="216" t="s">
        <v>198</v>
      </c>
      <c r="O118" s="216" t="s">
        <v>198</v>
      </c>
      <c r="P118" s="782" t="s">
        <v>198</v>
      </c>
      <c r="Q118" s="782" t="s">
        <v>198</v>
      </c>
      <c r="R118" s="199">
        <f t="shared" si="1"/>
        <v>5</v>
      </c>
      <c r="S118" s="199"/>
    </row>
    <row r="119" spans="1:19" s="214" customFormat="1" ht="9.9499999999999993" customHeight="1" x14ac:dyDescent="0.25">
      <c r="A119" s="776" t="s">
        <v>197</v>
      </c>
      <c r="B119" s="776" t="s">
        <v>22</v>
      </c>
      <c r="C119" s="782" t="s">
        <v>198</v>
      </c>
      <c r="D119" s="782" t="s">
        <v>198</v>
      </c>
      <c r="E119" s="782" t="s">
        <v>198</v>
      </c>
      <c r="F119" s="782" t="s">
        <v>198</v>
      </c>
      <c r="G119" s="216" t="s">
        <v>198</v>
      </c>
      <c r="H119" s="782" t="s">
        <v>198</v>
      </c>
      <c r="I119" s="782" t="s">
        <v>198</v>
      </c>
      <c r="J119" s="782">
        <v>1</v>
      </c>
      <c r="K119" s="782" t="s">
        <v>198</v>
      </c>
      <c r="L119" s="782" t="s">
        <v>198</v>
      </c>
      <c r="M119" s="782" t="s">
        <v>198</v>
      </c>
      <c r="N119" s="216" t="s">
        <v>198</v>
      </c>
      <c r="O119" s="216" t="s">
        <v>198</v>
      </c>
      <c r="P119" s="782" t="s">
        <v>198</v>
      </c>
      <c r="Q119" s="782" t="s">
        <v>198</v>
      </c>
      <c r="R119" s="199">
        <f t="shared" si="1"/>
        <v>1</v>
      </c>
      <c r="S119" s="199"/>
    </row>
    <row r="120" spans="1:19" s="214" customFormat="1" ht="9.9499999999999993" customHeight="1" x14ac:dyDescent="0.25">
      <c r="A120" s="776" t="s">
        <v>166</v>
      </c>
      <c r="B120" s="776" t="s">
        <v>21</v>
      </c>
      <c r="C120" s="782">
        <v>3</v>
      </c>
      <c r="D120" s="782">
        <v>69</v>
      </c>
      <c r="E120" s="782" t="s">
        <v>198</v>
      </c>
      <c r="F120" s="782" t="s">
        <v>198</v>
      </c>
      <c r="G120" s="216" t="s">
        <v>198</v>
      </c>
      <c r="H120" s="782" t="s">
        <v>198</v>
      </c>
      <c r="I120" s="782" t="s">
        <v>198</v>
      </c>
      <c r="J120" s="782" t="s">
        <v>198</v>
      </c>
      <c r="K120" s="782" t="s">
        <v>198</v>
      </c>
      <c r="L120" s="782" t="s">
        <v>198</v>
      </c>
      <c r="M120" s="782" t="s">
        <v>198</v>
      </c>
      <c r="N120" s="216" t="s">
        <v>198</v>
      </c>
      <c r="O120" s="216" t="s">
        <v>198</v>
      </c>
      <c r="P120" s="782" t="s">
        <v>198</v>
      </c>
      <c r="Q120" s="782" t="s">
        <v>198</v>
      </c>
      <c r="R120" s="199">
        <f t="shared" si="1"/>
        <v>72</v>
      </c>
      <c r="S120" s="199"/>
    </row>
    <row r="121" spans="1:19" s="214" customFormat="1" ht="9.9499999999999993" customHeight="1" x14ac:dyDescent="0.25">
      <c r="A121" s="783" t="s">
        <v>166</v>
      </c>
      <c r="B121" s="783" t="s">
        <v>22</v>
      </c>
      <c r="C121" s="784">
        <v>3</v>
      </c>
      <c r="D121" s="784">
        <v>12</v>
      </c>
      <c r="E121" s="784" t="s">
        <v>198</v>
      </c>
      <c r="F121" s="784" t="s">
        <v>198</v>
      </c>
      <c r="G121" s="225" t="s">
        <v>198</v>
      </c>
      <c r="H121" s="784" t="s">
        <v>198</v>
      </c>
      <c r="I121" s="784" t="s">
        <v>198</v>
      </c>
      <c r="J121" s="784" t="s">
        <v>198</v>
      </c>
      <c r="K121" s="784" t="s">
        <v>198</v>
      </c>
      <c r="L121" s="784" t="s">
        <v>198</v>
      </c>
      <c r="M121" s="784" t="s">
        <v>198</v>
      </c>
      <c r="N121" s="225" t="s">
        <v>198</v>
      </c>
      <c r="O121" s="225" t="s">
        <v>198</v>
      </c>
      <c r="P121" s="784" t="s">
        <v>198</v>
      </c>
      <c r="Q121" s="784" t="s">
        <v>198</v>
      </c>
      <c r="R121" s="227">
        <f t="shared" si="1"/>
        <v>15</v>
      </c>
      <c r="S121" s="199"/>
    </row>
    <row r="122" spans="1:19" s="214" customFormat="1" ht="9.9499999999999993" customHeight="1" x14ac:dyDescent="0.25">
      <c r="A122" s="776"/>
      <c r="B122" s="776"/>
      <c r="C122" s="782"/>
      <c r="D122" s="782"/>
      <c r="E122" s="782"/>
      <c r="F122" s="782"/>
      <c r="G122" s="216"/>
      <c r="H122" s="782"/>
      <c r="I122" s="782"/>
      <c r="J122" s="782"/>
      <c r="K122" s="782"/>
      <c r="L122" s="782"/>
      <c r="M122" s="782"/>
      <c r="N122" s="216"/>
      <c r="O122" s="216"/>
      <c r="P122" s="782"/>
      <c r="Q122" s="782"/>
      <c r="R122" s="199"/>
      <c r="S122" s="199"/>
    </row>
    <row r="123" spans="1:19" s="214" customFormat="1" ht="9.9499999999999993" customHeight="1" x14ac:dyDescent="0.25">
      <c r="A123" s="776" t="s">
        <v>64</v>
      </c>
      <c r="B123" s="776" t="s">
        <v>21</v>
      </c>
      <c r="C123" s="782">
        <v>10702</v>
      </c>
      <c r="D123" s="782">
        <v>4898</v>
      </c>
      <c r="E123" s="782" t="s">
        <v>198</v>
      </c>
      <c r="F123" s="782" t="s">
        <v>198</v>
      </c>
      <c r="G123" s="216" t="s">
        <v>198</v>
      </c>
      <c r="H123" s="782" t="s">
        <v>198</v>
      </c>
      <c r="I123" s="782" t="s">
        <v>198</v>
      </c>
      <c r="J123" s="782" t="s">
        <v>198</v>
      </c>
      <c r="K123" s="782" t="s">
        <v>198</v>
      </c>
      <c r="L123" s="782" t="s">
        <v>198</v>
      </c>
      <c r="M123" s="782" t="s">
        <v>198</v>
      </c>
      <c r="N123" s="216" t="s">
        <v>198</v>
      </c>
      <c r="O123" s="216" t="s">
        <v>198</v>
      </c>
      <c r="P123" s="782" t="s">
        <v>198</v>
      </c>
      <c r="Q123" s="782" t="s">
        <v>198</v>
      </c>
      <c r="R123" s="199">
        <f t="shared" si="1"/>
        <v>15600</v>
      </c>
      <c r="S123" s="199"/>
    </row>
    <row r="124" spans="1:19" s="214" customFormat="1" ht="9.9499999999999993" customHeight="1" x14ac:dyDescent="0.25">
      <c r="A124" s="776" t="s">
        <v>64</v>
      </c>
      <c r="B124" s="776" t="s">
        <v>22</v>
      </c>
      <c r="C124" s="782">
        <v>768</v>
      </c>
      <c r="D124" s="782">
        <v>266</v>
      </c>
      <c r="E124" s="782" t="s">
        <v>198</v>
      </c>
      <c r="F124" s="782" t="s">
        <v>198</v>
      </c>
      <c r="G124" s="216" t="s">
        <v>198</v>
      </c>
      <c r="H124" s="782" t="s">
        <v>198</v>
      </c>
      <c r="I124" s="782" t="s">
        <v>198</v>
      </c>
      <c r="J124" s="782" t="s">
        <v>198</v>
      </c>
      <c r="K124" s="782" t="s">
        <v>198</v>
      </c>
      <c r="L124" s="782" t="s">
        <v>198</v>
      </c>
      <c r="M124" s="782" t="s">
        <v>198</v>
      </c>
      <c r="N124" s="216" t="s">
        <v>198</v>
      </c>
      <c r="O124" s="216" t="s">
        <v>198</v>
      </c>
      <c r="P124" s="782" t="s">
        <v>198</v>
      </c>
      <c r="Q124" s="782" t="s">
        <v>198</v>
      </c>
      <c r="R124" s="199">
        <f t="shared" si="1"/>
        <v>1034</v>
      </c>
      <c r="S124" s="199"/>
    </row>
    <row r="125" spans="1:19" s="214" customFormat="1" ht="9.9499999999999993" customHeight="1" x14ac:dyDescent="0.25">
      <c r="A125" s="776" t="s">
        <v>142</v>
      </c>
      <c r="B125" s="776" t="s">
        <v>21</v>
      </c>
      <c r="C125" s="782">
        <v>1</v>
      </c>
      <c r="D125" s="782">
        <v>257</v>
      </c>
      <c r="E125" s="782" t="s">
        <v>198</v>
      </c>
      <c r="F125" s="782">
        <v>38</v>
      </c>
      <c r="G125" s="216" t="s">
        <v>198</v>
      </c>
      <c r="H125" s="782" t="s">
        <v>198</v>
      </c>
      <c r="I125" s="782" t="s">
        <v>198</v>
      </c>
      <c r="J125" s="782" t="s">
        <v>198</v>
      </c>
      <c r="K125" s="782" t="s">
        <v>198</v>
      </c>
      <c r="L125" s="782" t="s">
        <v>198</v>
      </c>
      <c r="M125" s="782" t="s">
        <v>198</v>
      </c>
      <c r="N125" s="216" t="s">
        <v>198</v>
      </c>
      <c r="O125" s="216" t="s">
        <v>198</v>
      </c>
      <c r="P125" s="782" t="s">
        <v>198</v>
      </c>
      <c r="Q125" s="782" t="s">
        <v>198</v>
      </c>
      <c r="R125" s="199">
        <f t="shared" si="1"/>
        <v>296</v>
      </c>
      <c r="S125" s="199"/>
    </row>
    <row r="126" spans="1:19" s="214" customFormat="1" ht="9.9499999999999993" customHeight="1" x14ac:dyDescent="0.25">
      <c r="A126" s="776" t="s">
        <v>142</v>
      </c>
      <c r="B126" s="776" t="s">
        <v>22</v>
      </c>
      <c r="C126" s="782">
        <v>1</v>
      </c>
      <c r="D126" s="782">
        <v>113</v>
      </c>
      <c r="E126" s="782" t="s">
        <v>198</v>
      </c>
      <c r="F126" s="782">
        <v>3</v>
      </c>
      <c r="G126" s="216" t="s">
        <v>198</v>
      </c>
      <c r="H126" s="782" t="s">
        <v>198</v>
      </c>
      <c r="I126" s="782" t="s">
        <v>198</v>
      </c>
      <c r="J126" s="782" t="s">
        <v>198</v>
      </c>
      <c r="K126" s="782" t="s">
        <v>198</v>
      </c>
      <c r="L126" s="782" t="s">
        <v>198</v>
      </c>
      <c r="M126" s="782" t="s">
        <v>198</v>
      </c>
      <c r="N126" s="216" t="s">
        <v>198</v>
      </c>
      <c r="O126" s="216" t="s">
        <v>198</v>
      </c>
      <c r="P126" s="782" t="s">
        <v>198</v>
      </c>
      <c r="Q126" s="782" t="s">
        <v>198</v>
      </c>
      <c r="R126" s="199">
        <f t="shared" ref="R126:R128" si="2">SUM(C126:Q126)</f>
        <v>117</v>
      </c>
      <c r="S126" s="199"/>
    </row>
    <row r="127" spans="1:19" s="214" customFormat="1" ht="9.9499999999999993" customHeight="1" x14ac:dyDescent="0.25">
      <c r="A127" s="776" t="s">
        <v>86</v>
      </c>
      <c r="B127" s="776" t="s">
        <v>21</v>
      </c>
      <c r="C127" s="782">
        <v>971</v>
      </c>
      <c r="D127" s="782">
        <v>504</v>
      </c>
      <c r="E127" s="782" t="s">
        <v>198</v>
      </c>
      <c r="F127" s="782" t="s">
        <v>198</v>
      </c>
      <c r="G127" s="216" t="s">
        <v>198</v>
      </c>
      <c r="H127" s="782" t="s">
        <v>198</v>
      </c>
      <c r="I127" s="782" t="s">
        <v>198</v>
      </c>
      <c r="J127" s="782" t="s">
        <v>198</v>
      </c>
      <c r="K127" s="782" t="s">
        <v>198</v>
      </c>
      <c r="L127" s="782" t="s">
        <v>198</v>
      </c>
      <c r="M127" s="782" t="s">
        <v>198</v>
      </c>
      <c r="N127" s="216" t="s">
        <v>198</v>
      </c>
      <c r="O127" s="216" t="s">
        <v>198</v>
      </c>
      <c r="P127" s="782" t="s">
        <v>198</v>
      </c>
      <c r="Q127" s="782" t="s">
        <v>198</v>
      </c>
      <c r="R127" s="199">
        <f t="shared" si="2"/>
        <v>1475</v>
      </c>
      <c r="S127" s="199"/>
    </row>
    <row r="128" spans="1:19" s="214" customFormat="1" ht="9.9499999999999993" customHeight="1" x14ac:dyDescent="0.25">
      <c r="A128" s="783" t="s">
        <v>86</v>
      </c>
      <c r="B128" s="783" t="s">
        <v>22</v>
      </c>
      <c r="C128" s="784">
        <v>202</v>
      </c>
      <c r="D128" s="784">
        <v>135</v>
      </c>
      <c r="E128" s="784" t="s">
        <v>198</v>
      </c>
      <c r="F128" s="784" t="s">
        <v>198</v>
      </c>
      <c r="G128" s="225" t="s">
        <v>198</v>
      </c>
      <c r="H128" s="784" t="s">
        <v>198</v>
      </c>
      <c r="I128" s="784" t="s">
        <v>198</v>
      </c>
      <c r="J128" s="784" t="s">
        <v>198</v>
      </c>
      <c r="K128" s="784" t="s">
        <v>198</v>
      </c>
      <c r="L128" s="784" t="s">
        <v>198</v>
      </c>
      <c r="M128" s="784" t="s">
        <v>198</v>
      </c>
      <c r="N128" s="225" t="s">
        <v>198</v>
      </c>
      <c r="O128" s="225" t="s">
        <v>198</v>
      </c>
      <c r="P128" s="784" t="s">
        <v>198</v>
      </c>
      <c r="Q128" s="784" t="s">
        <v>198</v>
      </c>
      <c r="R128" s="227">
        <f t="shared" si="2"/>
        <v>337</v>
      </c>
      <c r="S128" s="199"/>
    </row>
    <row r="129" spans="1:19" s="214" customFormat="1" ht="9.9499999999999993" customHeight="1" x14ac:dyDescent="0.25"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</row>
    <row r="130" spans="1:19" s="201" customFormat="1" ht="9.9499999999999993" customHeight="1" x14ac:dyDescent="0.25">
      <c r="A130" s="197" t="s">
        <v>30</v>
      </c>
      <c r="B130" s="208" t="s">
        <v>21</v>
      </c>
      <c r="C130" s="78">
        <v>61</v>
      </c>
      <c r="D130" s="78">
        <v>0</v>
      </c>
      <c r="E130" s="78">
        <v>0</v>
      </c>
      <c r="F130" s="78">
        <v>0</v>
      </c>
      <c r="G130" s="78">
        <v>0</v>
      </c>
      <c r="H130" s="78">
        <v>0</v>
      </c>
      <c r="I130" s="78">
        <v>0</v>
      </c>
      <c r="J130" s="78">
        <v>0</v>
      </c>
      <c r="K130" s="78">
        <v>0</v>
      </c>
      <c r="L130" s="78">
        <v>2811</v>
      </c>
      <c r="M130" s="78">
        <v>1344</v>
      </c>
      <c r="N130" s="78">
        <v>0</v>
      </c>
      <c r="O130" s="78">
        <v>0</v>
      </c>
      <c r="P130" s="78">
        <v>5533</v>
      </c>
      <c r="Q130" s="78">
        <v>8236</v>
      </c>
      <c r="R130" s="78">
        <v>17985</v>
      </c>
      <c r="S130" s="78"/>
    </row>
    <row r="131" spans="1:19" s="201" customFormat="1" ht="9.9499999999999993" customHeight="1" x14ac:dyDescent="0.25">
      <c r="A131" s="197"/>
      <c r="B131" s="208" t="s">
        <v>22</v>
      </c>
      <c r="C131" s="78">
        <v>38</v>
      </c>
      <c r="D131" s="78">
        <v>0</v>
      </c>
      <c r="E131" s="78">
        <v>0</v>
      </c>
      <c r="F131" s="78">
        <v>0</v>
      </c>
      <c r="G131" s="78">
        <v>0</v>
      </c>
      <c r="H131" s="78">
        <v>0</v>
      </c>
      <c r="I131" s="78">
        <v>0</v>
      </c>
      <c r="J131" s="78">
        <v>0</v>
      </c>
      <c r="K131" s="78">
        <v>0</v>
      </c>
      <c r="L131" s="78">
        <v>72</v>
      </c>
      <c r="M131" s="78">
        <v>321</v>
      </c>
      <c r="N131" s="78">
        <v>0</v>
      </c>
      <c r="O131" s="78">
        <v>0</v>
      </c>
      <c r="P131" s="78">
        <v>885</v>
      </c>
      <c r="Q131" s="78">
        <v>2221</v>
      </c>
      <c r="R131" s="78">
        <v>3537</v>
      </c>
      <c r="S131" s="199"/>
    </row>
    <row r="132" spans="1:19" s="201" customFormat="1" ht="9.9499999999999993" customHeight="1" x14ac:dyDescent="0.25">
      <c r="A132" s="197" t="s">
        <v>31</v>
      </c>
      <c r="B132" s="208" t="s">
        <v>21</v>
      </c>
      <c r="C132" s="79">
        <v>542646</v>
      </c>
      <c r="D132" s="79">
        <v>254443</v>
      </c>
      <c r="E132" s="79">
        <v>21</v>
      </c>
      <c r="F132" s="79">
        <v>0</v>
      </c>
      <c r="G132" s="79">
        <v>0</v>
      </c>
      <c r="H132" s="79">
        <v>1</v>
      </c>
      <c r="I132" s="79">
        <v>0</v>
      </c>
      <c r="J132" s="79">
        <v>49589</v>
      </c>
      <c r="K132" s="79">
        <v>0</v>
      </c>
      <c r="L132" s="79">
        <v>0</v>
      </c>
      <c r="M132" s="79">
        <v>0</v>
      </c>
      <c r="N132" s="79">
        <v>0</v>
      </c>
      <c r="O132" s="79">
        <v>0</v>
      </c>
      <c r="P132" s="79">
        <v>0</v>
      </c>
      <c r="Q132" s="79">
        <v>0</v>
      </c>
      <c r="R132" s="79">
        <v>846700</v>
      </c>
      <c r="S132" s="199"/>
    </row>
    <row r="133" spans="1:19" s="201" customFormat="1" ht="9.9499999999999993" customHeight="1" x14ac:dyDescent="0.25">
      <c r="A133" s="197"/>
      <c r="B133" s="208" t="s">
        <v>22</v>
      </c>
      <c r="C133" s="79">
        <v>493333</v>
      </c>
      <c r="D133" s="79">
        <v>185660</v>
      </c>
      <c r="E133" s="79">
        <v>8</v>
      </c>
      <c r="F133" s="79">
        <v>0</v>
      </c>
      <c r="G133" s="79">
        <v>0</v>
      </c>
      <c r="H133" s="79">
        <v>1</v>
      </c>
      <c r="I133" s="79">
        <v>0</v>
      </c>
      <c r="J133" s="79">
        <v>8779</v>
      </c>
      <c r="K133" s="79">
        <v>4739</v>
      </c>
      <c r="L133" s="79">
        <v>0</v>
      </c>
      <c r="M133" s="79">
        <v>0</v>
      </c>
      <c r="N133" s="79">
        <v>0</v>
      </c>
      <c r="O133" s="79">
        <v>0</v>
      </c>
      <c r="P133" s="79">
        <v>0</v>
      </c>
      <c r="Q133" s="79">
        <v>0</v>
      </c>
      <c r="R133" s="79">
        <v>692520</v>
      </c>
      <c r="S133" s="199"/>
    </row>
    <row r="134" spans="1:19" s="201" customFormat="1" ht="9.9499999999999993" customHeight="1" x14ac:dyDescent="0.25">
      <c r="A134" s="197" t="s">
        <v>191</v>
      </c>
      <c r="B134" s="208" t="s">
        <v>21</v>
      </c>
      <c r="C134" s="79">
        <v>16259</v>
      </c>
      <c r="D134" s="79">
        <v>326393</v>
      </c>
      <c r="E134" s="79">
        <v>0</v>
      </c>
      <c r="F134" s="79">
        <v>0</v>
      </c>
      <c r="G134" s="79">
        <v>0</v>
      </c>
      <c r="H134" s="79">
        <v>0</v>
      </c>
      <c r="I134" s="79">
        <v>17000</v>
      </c>
      <c r="J134" s="79">
        <v>0</v>
      </c>
      <c r="K134" s="79">
        <v>0</v>
      </c>
      <c r="L134" s="79">
        <v>0</v>
      </c>
      <c r="M134" s="79">
        <v>0</v>
      </c>
      <c r="N134" s="79">
        <v>0</v>
      </c>
      <c r="O134" s="79">
        <v>0</v>
      </c>
      <c r="P134" s="79">
        <v>0</v>
      </c>
      <c r="Q134" s="79">
        <v>0</v>
      </c>
      <c r="R134" s="79">
        <v>359652</v>
      </c>
      <c r="S134" s="199"/>
    </row>
    <row r="135" spans="1:19" s="201" customFormat="1" ht="9.9499999999999993" customHeight="1" x14ac:dyDescent="0.25">
      <c r="A135" s="197"/>
      <c r="B135" s="208" t="s">
        <v>22</v>
      </c>
      <c r="C135" s="79">
        <v>3338</v>
      </c>
      <c r="D135" s="79">
        <v>93633</v>
      </c>
      <c r="E135" s="79">
        <v>0</v>
      </c>
      <c r="F135" s="79">
        <v>0</v>
      </c>
      <c r="G135" s="79">
        <v>0</v>
      </c>
      <c r="H135" s="79">
        <v>0</v>
      </c>
      <c r="I135" s="79">
        <v>4326</v>
      </c>
      <c r="J135" s="79">
        <v>0</v>
      </c>
      <c r="K135" s="79">
        <v>0</v>
      </c>
      <c r="L135" s="79">
        <v>0</v>
      </c>
      <c r="M135" s="79">
        <v>0</v>
      </c>
      <c r="N135" s="79">
        <v>0</v>
      </c>
      <c r="O135" s="79">
        <v>0</v>
      </c>
      <c r="P135" s="79">
        <v>0</v>
      </c>
      <c r="Q135" s="79">
        <v>0</v>
      </c>
      <c r="R135" s="79">
        <v>101297</v>
      </c>
      <c r="S135" s="199"/>
    </row>
    <row r="136" spans="1:19" s="201" customFormat="1" ht="9.9499999999999993" customHeight="1" x14ac:dyDescent="0.25">
      <c r="A136" s="197" t="s">
        <v>33</v>
      </c>
      <c r="B136" s="208" t="s">
        <v>21</v>
      </c>
      <c r="C136" s="79">
        <v>1192</v>
      </c>
      <c r="D136" s="79">
        <v>3852</v>
      </c>
      <c r="E136" s="79">
        <v>0</v>
      </c>
      <c r="F136" s="79">
        <v>0</v>
      </c>
      <c r="G136" s="79">
        <v>0</v>
      </c>
      <c r="H136" s="79">
        <v>0</v>
      </c>
      <c r="I136" s="79">
        <v>4</v>
      </c>
      <c r="J136" s="79">
        <v>5</v>
      </c>
      <c r="K136" s="79">
        <v>0</v>
      </c>
      <c r="L136" s="79">
        <v>0</v>
      </c>
      <c r="M136" s="79">
        <v>0</v>
      </c>
      <c r="N136" s="79">
        <v>0</v>
      </c>
      <c r="O136" s="79">
        <v>0</v>
      </c>
      <c r="P136" s="79">
        <v>0</v>
      </c>
      <c r="Q136" s="79">
        <v>0</v>
      </c>
      <c r="R136" s="79">
        <v>5053</v>
      </c>
      <c r="S136" s="199"/>
    </row>
    <row r="137" spans="1:19" s="201" customFormat="1" ht="9.9499999999999993" customHeight="1" x14ac:dyDescent="0.25">
      <c r="A137" s="197"/>
      <c r="B137" s="208" t="s">
        <v>22</v>
      </c>
      <c r="C137" s="79">
        <v>655</v>
      </c>
      <c r="D137" s="79">
        <v>1902</v>
      </c>
      <c r="E137" s="79">
        <v>0</v>
      </c>
      <c r="F137" s="79">
        <v>0</v>
      </c>
      <c r="G137" s="79">
        <v>0</v>
      </c>
      <c r="H137" s="79">
        <v>0</v>
      </c>
      <c r="I137" s="79">
        <v>0</v>
      </c>
      <c r="J137" s="79">
        <v>1</v>
      </c>
      <c r="K137" s="79">
        <v>0</v>
      </c>
      <c r="L137" s="79">
        <v>0</v>
      </c>
      <c r="M137" s="79">
        <v>0</v>
      </c>
      <c r="N137" s="79">
        <v>0</v>
      </c>
      <c r="O137" s="79">
        <v>0</v>
      </c>
      <c r="P137" s="79">
        <v>0</v>
      </c>
      <c r="Q137" s="79">
        <v>0</v>
      </c>
      <c r="R137" s="79">
        <v>2558</v>
      </c>
      <c r="S137" s="199"/>
    </row>
    <row r="138" spans="1:19" s="201" customFormat="1" ht="9.9499999999999993" customHeight="1" x14ac:dyDescent="0.25">
      <c r="A138" s="197" t="s">
        <v>34</v>
      </c>
      <c r="B138" s="208" t="s">
        <v>21</v>
      </c>
      <c r="C138" s="79">
        <v>11674</v>
      </c>
      <c r="D138" s="79">
        <v>5659</v>
      </c>
      <c r="E138" s="79">
        <v>0</v>
      </c>
      <c r="F138" s="79">
        <v>38</v>
      </c>
      <c r="G138" s="79">
        <v>0</v>
      </c>
      <c r="H138" s="79">
        <v>0</v>
      </c>
      <c r="I138" s="79">
        <v>0</v>
      </c>
      <c r="J138" s="79">
        <v>0</v>
      </c>
      <c r="K138" s="79">
        <v>0</v>
      </c>
      <c r="L138" s="79">
        <v>0</v>
      </c>
      <c r="M138" s="79">
        <v>0</v>
      </c>
      <c r="N138" s="79">
        <v>0</v>
      </c>
      <c r="O138" s="79">
        <v>0</v>
      </c>
      <c r="P138" s="79">
        <v>0</v>
      </c>
      <c r="Q138" s="79">
        <v>0</v>
      </c>
      <c r="R138" s="79">
        <v>17371</v>
      </c>
      <c r="S138" s="199"/>
    </row>
    <row r="139" spans="1:19" s="201" customFormat="1" ht="9.9499999999999993" customHeight="1" x14ac:dyDescent="0.25">
      <c r="A139" s="197"/>
      <c r="B139" s="208" t="s">
        <v>22</v>
      </c>
      <c r="C139" s="79">
        <v>971</v>
      </c>
      <c r="D139" s="79">
        <v>514</v>
      </c>
      <c r="E139" s="79">
        <v>0</v>
      </c>
      <c r="F139" s="79">
        <v>3</v>
      </c>
      <c r="G139" s="79">
        <v>0</v>
      </c>
      <c r="H139" s="79">
        <v>0</v>
      </c>
      <c r="I139" s="79">
        <v>0</v>
      </c>
      <c r="J139" s="79">
        <v>0</v>
      </c>
      <c r="K139" s="79">
        <v>0</v>
      </c>
      <c r="L139" s="79">
        <v>0</v>
      </c>
      <c r="M139" s="79">
        <v>0</v>
      </c>
      <c r="N139" s="79">
        <v>0</v>
      </c>
      <c r="O139" s="79">
        <v>0</v>
      </c>
      <c r="P139" s="79">
        <v>0</v>
      </c>
      <c r="Q139" s="79">
        <v>0</v>
      </c>
      <c r="R139" s="79">
        <v>1488</v>
      </c>
      <c r="S139" s="199"/>
    </row>
    <row r="140" spans="1:19" s="201" customFormat="1" ht="9.9499999999999993" customHeight="1" x14ac:dyDescent="0.25">
      <c r="A140" s="189" t="s">
        <v>35</v>
      </c>
      <c r="B140" s="209" t="s">
        <v>21</v>
      </c>
      <c r="C140" s="190">
        <v>571832</v>
      </c>
      <c r="D140" s="190">
        <v>590347</v>
      </c>
      <c r="E140" s="190">
        <v>21</v>
      </c>
      <c r="F140" s="190">
        <v>38</v>
      </c>
      <c r="G140" s="190">
        <v>0</v>
      </c>
      <c r="H140" s="190">
        <v>1</v>
      </c>
      <c r="I140" s="190">
        <v>17004</v>
      </c>
      <c r="J140" s="190">
        <v>49594</v>
      </c>
      <c r="K140" s="190">
        <v>0</v>
      </c>
      <c r="L140" s="190">
        <v>2811</v>
      </c>
      <c r="M140" s="190">
        <v>1344</v>
      </c>
      <c r="N140" s="190">
        <v>0</v>
      </c>
      <c r="O140" s="190">
        <v>0</v>
      </c>
      <c r="P140" s="190">
        <v>5533</v>
      </c>
      <c r="Q140" s="190">
        <v>8236</v>
      </c>
      <c r="R140" s="190">
        <v>1246761</v>
      </c>
      <c r="S140" s="199"/>
    </row>
    <row r="141" spans="1:19" s="199" customFormat="1" ht="9.9499999999999993" customHeight="1" x14ac:dyDescent="0.25">
      <c r="A141" s="191"/>
      <c r="B141" s="210" t="s">
        <v>22</v>
      </c>
      <c r="C141" s="192">
        <v>498335</v>
      </c>
      <c r="D141" s="192">
        <v>281709</v>
      </c>
      <c r="E141" s="192">
        <v>8</v>
      </c>
      <c r="F141" s="192">
        <v>3</v>
      </c>
      <c r="G141" s="192">
        <v>0</v>
      </c>
      <c r="H141" s="192">
        <v>1</v>
      </c>
      <c r="I141" s="192">
        <v>4326</v>
      </c>
      <c r="J141" s="192">
        <v>8780</v>
      </c>
      <c r="K141" s="192">
        <v>4739</v>
      </c>
      <c r="L141" s="192">
        <v>72</v>
      </c>
      <c r="M141" s="192">
        <v>321</v>
      </c>
      <c r="N141" s="192">
        <v>0</v>
      </c>
      <c r="O141" s="192">
        <v>0</v>
      </c>
      <c r="P141" s="192">
        <v>885</v>
      </c>
      <c r="Q141" s="192">
        <v>2221</v>
      </c>
      <c r="R141" s="192">
        <v>801400</v>
      </c>
    </row>
    <row r="142" spans="1:19" s="199" customFormat="1" ht="12.75" customHeight="1" x14ac:dyDescent="0.25">
      <c r="A142" s="182"/>
      <c r="B142" s="182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</row>
    <row r="143" spans="1:19" s="199" customFormat="1" ht="12.75" customHeight="1" x14ac:dyDescent="0.25">
      <c r="A143" s="182"/>
      <c r="B143" s="193" t="s">
        <v>36</v>
      </c>
      <c r="C143" s="212"/>
      <c r="D143" s="212"/>
      <c r="E143" s="198"/>
      <c r="F143" s="212" t="s">
        <v>37</v>
      </c>
      <c r="G143" s="212"/>
      <c r="H143" s="212"/>
      <c r="I143" s="198"/>
      <c r="J143" s="212" t="s">
        <v>38</v>
      </c>
      <c r="K143" s="198"/>
      <c r="L143" s="188"/>
      <c r="M143" s="212" t="s">
        <v>39</v>
      </c>
      <c r="N143" s="198"/>
      <c r="O143" s="198"/>
      <c r="P143" s="195" t="s">
        <v>40</v>
      </c>
      <c r="Q143" s="188"/>
      <c r="R143" s="188"/>
    </row>
    <row r="144" spans="1:19" s="199" customFormat="1" ht="12.75" customHeight="1" x14ac:dyDescent="0.25">
      <c r="A144" s="182"/>
      <c r="B144" s="193" t="s">
        <v>41</v>
      </c>
      <c r="C144" s="212"/>
      <c r="D144" s="212"/>
      <c r="E144" s="198"/>
      <c r="F144" s="212" t="s">
        <v>42</v>
      </c>
      <c r="G144" s="212"/>
      <c r="H144" s="212"/>
      <c r="I144" s="198"/>
      <c r="J144" s="212" t="s">
        <v>43</v>
      </c>
      <c r="K144" s="198"/>
      <c r="L144" s="188"/>
      <c r="M144" s="212" t="s">
        <v>44</v>
      </c>
      <c r="N144" s="198"/>
      <c r="O144" s="198"/>
      <c r="P144" s="212" t="s">
        <v>45</v>
      </c>
      <c r="Q144" s="188"/>
      <c r="R144" s="188"/>
    </row>
    <row r="145" spans="1:18" s="199" customFormat="1" ht="12.75" customHeight="1" x14ac:dyDescent="0.25">
      <c r="A145" s="182"/>
      <c r="B145" s="193" t="s">
        <v>46</v>
      </c>
      <c r="C145" s="212"/>
      <c r="D145" s="212"/>
      <c r="E145" s="198"/>
      <c r="F145" s="212" t="s">
        <v>47</v>
      </c>
      <c r="G145" s="212"/>
      <c r="H145" s="212"/>
      <c r="I145" s="198"/>
      <c r="J145" s="195" t="s">
        <v>48</v>
      </c>
      <c r="K145" s="198"/>
      <c r="L145" s="188"/>
      <c r="M145" s="195" t="s">
        <v>49</v>
      </c>
      <c r="N145" s="198"/>
      <c r="O145" s="198"/>
      <c r="P145" s="195" t="s">
        <v>50</v>
      </c>
      <c r="Q145" s="188"/>
      <c r="R145" s="18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1" fitToHeight="4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topLeftCell="A28" workbookViewId="0">
      <selection sqref="A1:R1"/>
    </sheetView>
  </sheetViews>
  <sheetFormatPr baseColWidth="10" defaultRowHeight="15" x14ac:dyDescent="0.25"/>
  <cols>
    <col min="1" max="1" width="22.42578125" bestFit="1" customWidth="1"/>
    <col min="2" max="2" width="2.28515625" style="205" bestFit="1" customWidth="1"/>
    <col min="3" max="18" width="6.7109375" style="101" customWidth="1"/>
    <col min="19" max="19" width="11.42578125" style="207"/>
  </cols>
  <sheetData>
    <row r="1" spans="1:19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" customFormat="1" ht="12.75" customHeight="1" x14ac:dyDescent="0.25">
      <c r="A4" s="804" t="s">
        <v>167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" customForma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239"/>
      <c r="O5" s="188"/>
      <c r="P5" s="188"/>
      <c r="Q5" s="188"/>
      <c r="R5" s="188"/>
      <c r="S5" s="198"/>
    </row>
    <row r="6" spans="1:19" s="9" customFormat="1" ht="11.25" customHeight="1" x14ac:dyDescent="0.25">
      <c r="A6" s="196" t="s">
        <v>3</v>
      </c>
      <c r="B6" s="185"/>
      <c r="C6" s="230" t="s">
        <v>4</v>
      </c>
      <c r="D6" s="230" t="s">
        <v>5</v>
      </c>
      <c r="E6" s="230" t="s">
        <v>6</v>
      </c>
      <c r="F6" s="230" t="s">
        <v>7</v>
      </c>
      <c r="G6" s="230" t="s">
        <v>8</v>
      </c>
      <c r="H6" s="230" t="s">
        <v>9</v>
      </c>
      <c r="I6" s="230" t="s">
        <v>10</v>
      </c>
      <c r="J6" s="230" t="s">
        <v>11</v>
      </c>
      <c r="K6" s="230" t="s">
        <v>12</v>
      </c>
      <c r="L6" s="230" t="s">
        <v>13</v>
      </c>
      <c r="M6" s="230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.9499999999999993" customHeight="1" x14ac:dyDescent="0.25">
      <c r="A7" s="263" t="s">
        <v>77</v>
      </c>
      <c r="B7" s="264" t="s">
        <v>21</v>
      </c>
      <c r="C7" s="265" t="s">
        <v>198</v>
      </c>
      <c r="D7" s="265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65" t="s">
        <v>198</v>
      </c>
      <c r="J7" s="216" t="s">
        <v>198</v>
      </c>
      <c r="K7" s="216" t="s">
        <v>198</v>
      </c>
      <c r="L7" s="216" t="s">
        <v>198</v>
      </c>
      <c r="M7" s="265">
        <v>7</v>
      </c>
      <c r="N7" s="216" t="s">
        <v>198</v>
      </c>
      <c r="O7" s="216" t="s">
        <v>198</v>
      </c>
      <c r="P7" s="216" t="s">
        <v>198</v>
      </c>
      <c r="Q7" s="265" t="s">
        <v>198</v>
      </c>
      <c r="R7" s="216">
        <f>SUM(C7:Q7)</f>
        <v>7</v>
      </c>
      <c r="S7" s="199"/>
    </row>
    <row r="8" spans="1:19" s="214" customFormat="1" ht="9.9499999999999993" customHeight="1" x14ac:dyDescent="0.25">
      <c r="A8" s="263" t="s">
        <v>77</v>
      </c>
      <c r="B8" s="264" t="s">
        <v>22</v>
      </c>
      <c r="C8" s="265" t="s">
        <v>198</v>
      </c>
      <c r="D8" s="265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65" t="s">
        <v>198</v>
      </c>
      <c r="J8" s="216" t="s">
        <v>198</v>
      </c>
      <c r="K8" s="216" t="s">
        <v>198</v>
      </c>
      <c r="L8" s="216" t="s">
        <v>198</v>
      </c>
      <c r="M8" s="265" t="s">
        <v>198</v>
      </c>
      <c r="N8" s="216" t="s">
        <v>198</v>
      </c>
      <c r="O8" s="216" t="s">
        <v>198</v>
      </c>
      <c r="P8" s="216" t="s">
        <v>198</v>
      </c>
      <c r="Q8" s="265" t="s">
        <v>198</v>
      </c>
      <c r="R8" s="216">
        <f t="shared" ref="R8:R55" si="0">SUM(C8:Q8)</f>
        <v>0</v>
      </c>
      <c r="S8" s="199"/>
    </row>
    <row r="9" spans="1:19" s="214" customFormat="1" ht="9.9499999999999993" customHeight="1" x14ac:dyDescent="0.25">
      <c r="A9" s="263" t="s">
        <v>66</v>
      </c>
      <c r="B9" s="264" t="s">
        <v>21</v>
      </c>
      <c r="C9" s="265" t="s">
        <v>198</v>
      </c>
      <c r="D9" s="265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65" t="s">
        <v>198</v>
      </c>
      <c r="J9" s="216" t="s">
        <v>198</v>
      </c>
      <c r="K9" s="216" t="s">
        <v>198</v>
      </c>
      <c r="L9" s="216" t="s">
        <v>198</v>
      </c>
      <c r="M9" s="265" t="s">
        <v>198</v>
      </c>
      <c r="N9" s="216" t="s">
        <v>198</v>
      </c>
      <c r="O9" s="216" t="s">
        <v>198</v>
      </c>
      <c r="P9" s="216" t="s">
        <v>198</v>
      </c>
      <c r="Q9" s="265">
        <v>8236</v>
      </c>
      <c r="R9" s="216">
        <f t="shared" si="0"/>
        <v>8236</v>
      </c>
      <c r="S9" s="199"/>
    </row>
    <row r="10" spans="1:19" s="214" customFormat="1" ht="9.9499999999999993" customHeight="1" x14ac:dyDescent="0.25">
      <c r="A10" s="266" t="s">
        <v>66</v>
      </c>
      <c r="B10" s="267" t="s">
        <v>22</v>
      </c>
      <c r="C10" s="268" t="s">
        <v>198</v>
      </c>
      <c r="D10" s="268" t="s">
        <v>198</v>
      </c>
      <c r="E10" s="225" t="s">
        <v>198</v>
      </c>
      <c r="F10" s="225" t="s">
        <v>198</v>
      </c>
      <c r="G10" s="225" t="s">
        <v>198</v>
      </c>
      <c r="H10" s="225" t="s">
        <v>198</v>
      </c>
      <c r="I10" s="268" t="s">
        <v>198</v>
      </c>
      <c r="J10" s="225" t="s">
        <v>198</v>
      </c>
      <c r="K10" s="225" t="s">
        <v>198</v>
      </c>
      <c r="L10" s="225" t="s">
        <v>198</v>
      </c>
      <c r="M10" s="268" t="s">
        <v>198</v>
      </c>
      <c r="N10" s="225" t="s">
        <v>198</v>
      </c>
      <c r="O10" s="225" t="s">
        <v>198</v>
      </c>
      <c r="P10" s="225" t="s">
        <v>198</v>
      </c>
      <c r="Q10" s="268">
        <v>2221</v>
      </c>
      <c r="R10" s="225">
        <f t="shared" si="0"/>
        <v>2221</v>
      </c>
      <c r="S10" s="199"/>
    </row>
    <row r="11" spans="1:19" s="214" customFormat="1" ht="9.9499999999999993" customHeight="1" x14ac:dyDescent="0.25">
      <c r="A11" s="263"/>
      <c r="B11" s="264"/>
      <c r="C11" s="265"/>
      <c r="D11" s="265"/>
      <c r="E11" s="216"/>
      <c r="F11" s="216"/>
      <c r="G11" s="216"/>
      <c r="H11" s="216"/>
      <c r="I11" s="265"/>
      <c r="J11" s="216"/>
      <c r="K11" s="216"/>
      <c r="L11" s="216"/>
      <c r="M11" s="265"/>
      <c r="N11" s="216"/>
      <c r="O11" s="216"/>
      <c r="P11" s="216"/>
      <c r="Q11" s="265"/>
      <c r="R11" s="216"/>
      <c r="S11" s="199"/>
    </row>
    <row r="12" spans="1:19" s="214" customFormat="1" ht="9.9499999999999993" customHeight="1" x14ac:dyDescent="0.25">
      <c r="A12" s="263" t="s">
        <v>99</v>
      </c>
      <c r="B12" s="264" t="s">
        <v>21</v>
      </c>
      <c r="C12" s="265">
        <v>4</v>
      </c>
      <c r="D12" s="265">
        <v>2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65" t="s">
        <v>198</v>
      </c>
      <c r="J12" s="216" t="s">
        <v>198</v>
      </c>
      <c r="K12" s="216" t="s">
        <v>198</v>
      </c>
      <c r="L12" s="216" t="s">
        <v>198</v>
      </c>
      <c r="M12" s="265" t="s">
        <v>198</v>
      </c>
      <c r="N12" s="216" t="s">
        <v>198</v>
      </c>
      <c r="O12" s="216" t="s">
        <v>198</v>
      </c>
      <c r="P12" s="216" t="s">
        <v>198</v>
      </c>
      <c r="Q12" s="265" t="s">
        <v>198</v>
      </c>
      <c r="R12" s="216">
        <f t="shared" si="0"/>
        <v>6</v>
      </c>
      <c r="S12" s="199"/>
    </row>
    <row r="13" spans="1:19" s="214" customFormat="1" ht="9.9499999999999993" customHeight="1" x14ac:dyDescent="0.25">
      <c r="A13" s="263" t="s">
        <v>99</v>
      </c>
      <c r="B13" s="264" t="s">
        <v>22</v>
      </c>
      <c r="C13" s="265">
        <v>1</v>
      </c>
      <c r="D13" s="265" t="s">
        <v>198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65" t="s">
        <v>198</v>
      </c>
      <c r="J13" s="216" t="s">
        <v>198</v>
      </c>
      <c r="K13" s="216" t="s">
        <v>198</v>
      </c>
      <c r="L13" s="216" t="s">
        <v>198</v>
      </c>
      <c r="M13" s="265" t="s">
        <v>198</v>
      </c>
      <c r="N13" s="216" t="s">
        <v>198</v>
      </c>
      <c r="O13" s="216" t="s">
        <v>198</v>
      </c>
      <c r="P13" s="216" t="s">
        <v>198</v>
      </c>
      <c r="Q13" s="265" t="s">
        <v>198</v>
      </c>
      <c r="R13" s="216">
        <f t="shared" si="0"/>
        <v>1</v>
      </c>
      <c r="S13" s="199"/>
    </row>
    <row r="14" spans="1:19" s="214" customFormat="1" ht="9.9499999999999993" customHeight="1" x14ac:dyDescent="0.25">
      <c r="A14" s="263" t="s">
        <v>150</v>
      </c>
      <c r="B14" s="264" t="s">
        <v>21</v>
      </c>
      <c r="C14" s="265">
        <v>1415</v>
      </c>
      <c r="D14" s="265">
        <v>2679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65" t="s">
        <v>198</v>
      </c>
      <c r="J14" s="216" t="s">
        <v>198</v>
      </c>
      <c r="K14" s="216" t="s">
        <v>198</v>
      </c>
      <c r="L14" s="216" t="s">
        <v>198</v>
      </c>
      <c r="M14" s="265" t="s">
        <v>198</v>
      </c>
      <c r="N14" s="216" t="s">
        <v>198</v>
      </c>
      <c r="O14" s="216" t="s">
        <v>198</v>
      </c>
      <c r="P14" s="216" t="s">
        <v>198</v>
      </c>
      <c r="Q14" s="265" t="s">
        <v>198</v>
      </c>
      <c r="R14" s="216">
        <f t="shared" si="0"/>
        <v>4094</v>
      </c>
      <c r="S14" s="199"/>
    </row>
    <row r="15" spans="1:19" s="214" customFormat="1" ht="9.9499999999999993" customHeight="1" x14ac:dyDescent="0.25">
      <c r="A15" s="263" t="s">
        <v>150</v>
      </c>
      <c r="B15" s="264" t="s">
        <v>22</v>
      </c>
      <c r="C15" s="265">
        <v>1206</v>
      </c>
      <c r="D15" s="265">
        <v>2302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65" t="s">
        <v>198</v>
      </c>
      <c r="J15" s="216" t="s">
        <v>198</v>
      </c>
      <c r="K15" s="216" t="s">
        <v>198</v>
      </c>
      <c r="L15" s="216" t="s">
        <v>198</v>
      </c>
      <c r="M15" s="265" t="s">
        <v>198</v>
      </c>
      <c r="N15" s="216" t="s">
        <v>198</v>
      </c>
      <c r="O15" s="216" t="s">
        <v>198</v>
      </c>
      <c r="P15" s="216" t="s">
        <v>198</v>
      </c>
      <c r="Q15" s="265" t="s">
        <v>198</v>
      </c>
      <c r="R15" s="216">
        <f t="shared" si="0"/>
        <v>3508</v>
      </c>
      <c r="S15" s="199"/>
    </row>
    <row r="16" spans="1:19" s="214" customFormat="1" ht="9.9499999999999993" customHeight="1" x14ac:dyDescent="0.25">
      <c r="A16" s="263" t="s">
        <v>160</v>
      </c>
      <c r="B16" s="264" t="s">
        <v>21</v>
      </c>
      <c r="C16" s="265">
        <v>990</v>
      </c>
      <c r="D16" s="265">
        <v>11665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65" t="s">
        <v>198</v>
      </c>
      <c r="J16" s="216" t="s">
        <v>198</v>
      </c>
      <c r="K16" s="216" t="s">
        <v>198</v>
      </c>
      <c r="L16" s="216" t="s">
        <v>198</v>
      </c>
      <c r="M16" s="265" t="s">
        <v>198</v>
      </c>
      <c r="N16" s="216" t="s">
        <v>198</v>
      </c>
      <c r="O16" s="216" t="s">
        <v>198</v>
      </c>
      <c r="P16" s="216" t="s">
        <v>198</v>
      </c>
      <c r="Q16" s="265" t="s">
        <v>198</v>
      </c>
      <c r="R16" s="216">
        <f t="shared" si="0"/>
        <v>12655</v>
      </c>
      <c r="S16" s="199"/>
    </row>
    <row r="17" spans="1:19" s="214" customFormat="1" ht="9.9499999999999993" customHeight="1" x14ac:dyDescent="0.25">
      <c r="A17" s="263" t="s">
        <v>160</v>
      </c>
      <c r="B17" s="264" t="s">
        <v>22</v>
      </c>
      <c r="C17" s="265">
        <v>984</v>
      </c>
      <c r="D17" s="265">
        <v>9313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65" t="s">
        <v>198</v>
      </c>
      <c r="J17" s="216" t="s">
        <v>198</v>
      </c>
      <c r="K17" s="216" t="s">
        <v>198</v>
      </c>
      <c r="L17" s="216" t="s">
        <v>198</v>
      </c>
      <c r="M17" s="265" t="s">
        <v>198</v>
      </c>
      <c r="N17" s="216" t="s">
        <v>198</v>
      </c>
      <c r="O17" s="216" t="s">
        <v>198</v>
      </c>
      <c r="P17" s="216" t="s">
        <v>198</v>
      </c>
      <c r="Q17" s="265" t="s">
        <v>198</v>
      </c>
      <c r="R17" s="216">
        <f t="shared" si="0"/>
        <v>10297</v>
      </c>
      <c r="S17" s="199"/>
    </row>
    <row r="18" spans="1:19" s="214" customFormat="1" ht="9.9499999999999993" customHeight="1" x14ac:dyDescent="0.25">
      <c r="A18" s="263" t="s">
        <v>101</v>
      </c>
      <c r="B18" s="264" t="s">
        <v>21</v>
      </c>
      <c r="C18" s="265">
        <v>36</v>
      </c>
      <c r="D18" s="265">
        <v>719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65" t="s">
        <v>198</v>
      </c>
      <c r="J18" s="216" t="s">
        <v>198</v>
      </c>
      <c r="K18" s="216" t="s">
        <v>198</v>
      </c>
      <c r="L18" s="216" t="s">
        <v>198</v>
      </c>
      <c r="M18" s="265" t="s">
        <v>198</v>
      </c>
      <c r="N18" s="216" t="s">
        <v>198</v>
      </c>
      <c r="O18" s="216" t="s">
        <v>198</v>
      </c>
      <c r="P18" s="216" t="s">
        <v>198</v>
      </c>
      <c r="Q18" s="265" t="s">
        <v>198</v>
      </c>
      <c r="R18" s="216">
        <f t="shared" si="0"/>
        <v>755</v>
      </c>
      <c r="S18" s="199"/>
    </row>
    <row r="19" spans="1:19" s="214" customFormat="1" ht="9.9499999999999993" customHeight="1" x14ac:dyDescent="0.25">
      <c r="A19" s="266" t="s">
        <v>101</v>
      </c>
      <c r="B19" s="267" t="s">
        <v>22</v>
      </c>
      <c r="C19" s="268">
        <v>36</v>
      </c>
      <c r="D19" s="268">
        <v>415</v>
      </c>
      <c r="E19" s="225" t="s">
        <v>198</v>
      </c>
      <c r="F19" s="225" t="s">
        <v>198</v>
      </c>
      <c r="G19" s="225" t="s">
        <v>198</v>
      </c>
      <c r="H19" s="225" t="s">
        <v>198</v>
      </c>
      <c r="I19" s="268" t="s">
        <v>198</v>
      </c>
      <c r="J19" s="225" t="s">
        <v>198</v>
      </c>
      <c r="K19" s="225" t="s">
        <v>198</v>
      </c>
      <c r="L19" s="225" t="s">
        <v>198</v>
      </c>
      <c r="M19" s="268" t="s">
        <v>198</v>
      </c>
      <c r="N19" s="225" t="s">
        <v>198</v>
      </c>
      <c r="O19" s="225" t="s">
        <v>198</v>
      </c>
      <c r="P19" s="225" t="s">
        <v>198</v>
      </c>
      <c r="Q19" s="268" t="s">
        <v>198</v>
      </c>
      <c r="R19" s="225">
        <f t="shared" si="0"/>
        <v>451</v>
      </c>
      <c r="S19" s="199"/>
    </row>
    <row r="20" spans="1:19" s="214" customFormat="1" ht="9.9499999999999993" customHeight="1" x14ac:dyDescent="0.25">
      <c r="A20" s="263"/>
      <c r="B20" s="264"/>
      <c r="C20" s="265"/>
      <c r="D20" s="265"/>
      <c r="E20" s="216"/>
      <c r="F20" s="216"/>
      <c r="G20" s="216"/>
      <c r="H20" s="216"/>
      <c r="I20" s="265"/>
      <c r="J20" s="216"/>
      <c r="K20" s="216"/>
      <c r="L20" s="216"/>
      <c r="M20" s="265"/>
      <c r="N20" s="216"/>
      <c r="O20" s="216"/>
      <c r="P20" s="216"/>
      <c r="Q20" s="265"/>
      <c r="R20" s="216"/>
      <c r="S20" s="199"/>
    </row>
    <row r="21" spans="1:19" s="214" customFormat="1" ht="9.9499999999999993" customHeight="1" x14ac:dyDescent="0.25">
      <c r="A21" s="263" t="s">
        <v>103</v>
      </c>
      <c r="B21" s="264" t="s">
        <v>21</v>
      </c>
      <c r="C21" s="265">
        <v>250</v>
      </c>
      <c r="D21" s="265">
        <v>37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65" t="s">
        <v>198</v>
      </c>
      <c r="J21" s="216" t="s">
        <v>198</v>
      </c>
      <c r="K21" s="216" t="s">
        <v>198</v>
      </c>
      <c r="L21" s="216" t="s">
        <v>198</v>
      </c>
      <c r="M21" s="265" t="s">
        <v>198</v>
      </c>
      <c r="N21" s="216" t="s">
        <v>198</v>
      </c>
      <c r="O21" s="216" t="s">
        <v>198</v>
      </c>
      <c r="P21" s="216" t="s">
        <v>198</v>
      </c>
      <c r="Q21" s="265" t="s">
        <v>198</v>
      </c>
      <c r="R21" s="216">
        <f t="shared" si="0"/>
        <v>287</v>
      </c>
      <c r="S21" s="199"/>
    </row>
    <row r="22" spans="1:19" s="214" customFormat="1" ht="9.9499999999999993" customHeight="1" x14ac:dyDescent="0.25">
      <c r="A22" s="263" t="s">
        <v>103</v>
      </c>
      <c r="B22" s="264" t="s">
        <v>22</v>
      </c>
      <c r="C22" s="265">
        <v>31</v>
      </c>
      <c r="D22" s="265">
        <v>6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65" t="s">
        <v>198</v>
      </c>
      <c r="J22" s="216" t="s">
        <v>198</v>
      </c>
      <c r="K22" s="216" t="s">
        <v>198</v>
      </c>
      <c r="L22" s="216" t="s">
        <v>198</v>
      </c>
      <c r="M22" s="265" t="s">
        <v>198</v>
      </c>
      <c r="N22" s="216" t="s">
        <v>198</v>
      </c>
      <c r="O22" s="216" t="s">
        <v>198</v>
      </c>
      <c r="P22" s="216" t="s">
        <v>198</v>
      </c>
      <c r="Q22" s="265" t="s">
        <v>198</v>
      </c>
      <c r="R22" s="216">
        <f t="shared" si="0"/>
        <v>37</v>
      </c>
      <c r="S22" s="199"/>
    </row>
    <row r="23" spans="1:19" s="214" customFormat="1" ht="9.9499999999999993" customHeight="1" x14ac:dyDescent="0.25">
      <c r="A23" s="263" t="s">
        <v>134</v>
      </c>
      <c r="B23" s="264" t="s">
        <v>21</v>
      </c>
      <c r="C23" s="265">
        <v>1603</v>
      </c>
      <c r="D23" s="265">
        <v>33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65" t="s">
        <v>198</v>
      </c>
      <c r="J23" s="216" t="s">
        <v>198</v>
      </c>
      <c r="K23" s="216" t="s">
        <v>198</v>
      </c>
      <c r="L23" s="216" t="s">
        <v>198</v>
      </c>
      <c r="M23" s="265" t="s">
        <v>198</v>
      </c>
      <c r="N23" s="216" t="s">
        <v>198</v>
      </c>
      <c r="O23" s="216" t="s">
        <v>198</v>
      </c>
      <c r="P23" s="216" t="s">
        <v>198</v>
      </c>
      <c r="Q23" s="265" t="s">
        <v>198</v>
      </c>
      <c r="R23" s="216">
        <f t="shared" si="0"/>
        <v>1636</v>
      </c>
      <c r="S23" s="199"/>
    </row>
    <row r="24" spans="1:19" s="214" customFormat="1" ht="9.9499999999999993" customHeight="1" x14ac:dyDescent="0.25">
      <c r="A24" s="263" t="s">
        <v>134</v>
      </c>
      <c r="B24" s="264" t="s">
        <v>22</v>
      </c>
      <c r="C24" s="265">
        <v>203</v>
      </c>
      <c r="D24" s="265">
        <v>8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65" t="s">
        <v>198</v>
      </c>
      <c r="J24" s="216" t="s">
        <v>198</v>
      </c>
      <c r="K24" s="216" t="s">
        <v>198</v>
      </c>
      <c r="L24" s="216" t="s">
        <v>198</v>
      </c>
      <c r="M24" s="265" t="s">
        <v>198</v>
      </c>
      <c r="N24" s="216" t="s">
        <v>198</v>
      </c>
      <c r="O24" s="216" t="s">
        <v>198</v>
      </c>
      <c r="P24" s="216" t="s">
        <v>198</v>
      </c>
      <c r="Q24" s="265" t="s">
        <v>198</v>
      </c>
      <c r="R24" s="216">
        <f t="shared" si="0"/>
        <v>211</v>
      </c>
      <c r="S24" s="199"/>
    </row>
    <row r="25" spans="1:19" s="214" customFormat="1" ht="9.9499999999999993" customHeight="1" x14ac:dyDescent="0.25">
      <c r="A25" s="263" t="s">
        <v>135</v>
      </c>
      <c r="B25" s="264" t="s">
        <v>21</v>
      </c>
      <c r="C25" s="265">
        <v>1549</v>
      </c>
      <c r="D25" s="265">
        <v>19827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65">
        <v>7</v>
      </c>
      <c r="J25" s="216" t="s">
        <v>198</v>
      </c>
      <c r="K25" s="216" t="s">
        <v>198</v>
      </c>
      <c r="L25" s="216" t="s">
        <v>198</v>
      </c>
      <c r="M25" s="265" t="s">
        <v>198</v>
      </c>
      <c r="N25" s="216" t="s">
        <v>198</v>
      </c>
      <c r="O25" s="216" t="s">
        <v>198</v>
      </c>
      <c r="P25" s="216" t="s">
        <v>198</v>
      </c>
      <c r="Q25" s="265" t="s">
        <v>198</v>
      </c>
      <c r="R25" s="216">
        <f t="shared" si="0"/>
        <v>21383</v>
      </c>
      <c r="S25" s="199"/>
    </row>
    <row r="26" spans="1:19" s="214" customFormat="1" ht="9.9499999999999993" customHeight="1" x14ac:dyDescent="0.25">
      <c r="A26" s="263" t="s">
        <v>135</v>
      </c>
      <c r="B26" s="264" t="s">
        <v>22</v>
      </c>
      <c r="C26" s="265">
        <v>207</v>
      </c>
      <c r="D26" s="265">
        <v>3864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65">
        <v>10</v>
      </c>
      <c r="J26" s="216" t="s">
        <v>198</v>
      </c>
      <c r="K26" s="216" t="s">
        <v>198</v>
      </c>
      <c r="L26" s="216" t="s">
        <v>198</v>
      </c>
      <c r="M26" s="265" t="s">
        <v>198</v>
      </c>
      <c r="N26" s="216" t="s">
        <v>198</v>
      </c>
      <c r="O26" s="216" t="s">
        <v>198</v>
      </c>
      <c r="P26" s="216" t="s">
        <v>198</v>
      </c>
      <c r="Q26" s="265" t="s">
        <v>198</v>
      </c>
      <c r="R26" s="216">
        <f t="shared" si="0"/>
        <v>4081</v>
      </c>
      <c r="S26" s="199"/>
    </row>
    <row r="27" spans="1:19" s="214" customFormat="1" ht="9.9499999999999993" customHeight="1" x14ac:dyDescent="0.25">
      <c r="A27" s="263" t="s">
        <v>137</v>
      </c>
      <c r="B27" s="264" t="s">
        <v>21</v>
      </c>
      <c r="C27" s="265">
        <v>20</v>
      </c>
      <c r="D27" s="265">
        <v>3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65" t="s">
        <v>198</v>
      </c>
      <c r="J27" s="216" t="s">
        <v>198</v>
      </c>
      <c r="K27" s="216" t="s">
        <v>198</v>
      </c>
      <c r="L27" s="216" t="s">
        <v>198</v>
      </c>
      <c r="M27" s="265" t="s">
        <v>198</v>
      </c>
      <c r="N27" s="216" t="s">
        <v>198</v>
      </c>
      <c r="O27" s="216" t="s">
        <v>198</v>
      </c>
      <c r="P27" s="216" t="s">
        <v>198</v>
      </c>
      <c r="Q27" s="265" t="s">
        <v>198</v>
      </c>
      <c r="R27" s="216">
        <f t="shared" si="0"/>
        <v>23</v>
      </c>
      <c r="S27" s="199"/>
    </row>
    <row r="28" spans="1:19" s="214" customFormat="1" ht="9.9499999999999993" customHeight="1" x14ac:dyDescent="0.25">
      <c r="A28" s="263" t="s">
        <v>137</v>
      </c>
      <c r="B28" s="264" t="s">
        <v>22</v>
      </c>
      <c r="C28" s="265">
        <v>7</v>
      </c>
      <c r="D28" s="265">
        <v>3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65" t="s">
        <v>198</v>
      </c>
      <c r="J28" s="216" t="s">
        <v>198</v>
      </c>
      <c r="K28" s="216" t="s">
        <v>198</v>
      </c>
      <c r="L28" s="216" t="s">
        <v>198</v>
      </c>
      <c r="M28" s="265" t="s">
        <v>198</v>
      </c>
      <c r="N28" s="216" t="s">
        <v>198</v>
      </c>
      <c r="O28" s="216" t="s">
        <v>198</v>
      </c>
      <c r="P28" s="216" t="s">
        <v>198</v>
      </c>
      <c r="Q28" s="265" t="s">
        <v>198</v>
      </c>
      <c r="R28" s="216">
        <f t="shared" si="0"/>
        <v>10</v>
      </c>
      <c r="S28" s="199"/>
    </row>
    <row r="29" spans="1:19" s="214" customFormat="1" ht="9.9499999999999993" customHeight="1" x14ac:dyDescent="0.25">
      <c r="A29" s="263" t="s">
        <v>28</v>
      </c>
      <c r="B29" s="264" t="s">
        <v>21</v>
      </c>
      <c r="C29" s="265" t="s">
        <v>198</v>
      </c>
      <c r="D29" s="265">
        <v>260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265">
        <v>3</v>
      </c>
      <c r="J29" s="216" t="s">
        <v>198</v>
      </c>
      <c r="K29" s="216" t="s">
        <v>198</v>
      </c>
      <c r="L29" s="216" t="s">
        <v>198</v>
      </c>
      <c r="M29" s="265" t="s">
        <v>198</v>
      </c>
      <c r="N29" s="216" t="s">
        <v>198</v>
      </c>
      <c r="O29" s="216" t="s">
        <v>198</v>
      </c>
      <c r="P29" s="216" t="s">
        <v>198</v>
      </c>
      <c r="Q29" s="265" t="s">
        <v>198</v>
      </c>
      <c r="R29" s="216">
        <f t="shared" si="0"/>
        <v>263</v>
      </c>
      <c r="S29" s="199"/>
    </row>
    <row r="30" spans="1:19" s="214" customFormat="1" ht="9.9499999999999993" customHeight="1" x14ac:dyDescent="0.25">
      <c r="A30" s="263" t="s">
        <v>28</v>
      </c>
      <c r="B30" s="264" t="s">
        <v>22</v>
      </c>
      <c r="C30" s="265" t="s">
        <v>198</v>
      </c>
      <c r="D30" s="265">
        <v>185</v>
      </c>
      <c r="E30" s="216" t="s">
        <v>198</v>
      </c>
      <c r="F30" s="216" t="s">
        <v>198</v>
      </c>
      <c r="G30" s="216" t="s">
        <v>198</v>
      </c>
      <c r="H30" s="216" t="s">
        <v>198</v>
      </c>
      <c r="I30" s="265">
        <v>3</v>
      </c>
      <c r="J30" s="216" t="s">
        <v>198</v>
      </c>
      <c r="K30" s="216" t="s">
        <v>198</v>
      </c>
      <c r="L30" s="216" t="s">
        <v>198</v>
      </c>
      <c r="M30" s="265" t="s">
        <v>198</v>
      </c>
      <c r="N30" s="216" t="s">
        <v>198</v>
      </c>
      <c r="O30" s="216" t="s">
        <v>198</v>
      </c>
      <c r="P30" s="216" t="s">
        <v>198</v>
      </c>
      <c r="Q30" s="265" t="s">
        <v>198</v>
      </c>
      <c r="R30" s="216">
        <f t="shared" si="0"/>
        <v>188</v>
      </c>
      <c r="S30" s="199"/>
    </row>
    <row r="31" spans="1:19" s="214" customFormat="1" ht="9.9499999999999993" customHeight="1" x14ac:dyDescent="0.25">
      <c r="A31" s="263" t="s">
        <v>163</v>
      </c>
      <c r="B31" s="264" t="s">
        <v>21</v>
      </c>
      <c r="C31" s="265">
        <v>192</v>
      </c>
      <c r="D31" s="265">
        <v>1613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65" t="s">
        <v>198</v>
      </c>
      <c r="J31" s="216" t="s">
        <v>198</v>
      </c>
      <c r="K31" s="216" t="s">
        <v>198</v>
      </c>
      <c r="L31" s="216" t="s">
        <v>198</v>
      </c>
      <c r="M31" s="265" t="s">
        <v>198</v>
      </c>
      <c r="N31" s="216" t="s">
        <v>198</v>
      </c>
      <c r="O31" s="216" t="s">
        <v>198</v>
      </c>
      <c r="P31" s="216" t="s">
        <v>198</v>
      </c>
      <c r="Q31" s="265" t="s">
        <v>198</v>
      </c>
      <c r="R31" s="216">
        <f t="shared" si="0"/>
        <v>1805</v>
      </c>
      <c r="S31" s="199"/>
    </row>
    <row r="32" spans="1:19" s="214" customFormat="1" ht="9.9499999999999993" customHeight="1" x14ac:dyDescent="0.25">
      <c r="A32" s="263" t="s">
        <v>163</v>
      </c>
      <c r="B32" s="264" t="s">
        <v>22</v>
      </c>
      <c r="C32" s="265">
        <v>15</v>
      </c>
      <c r="D32" s="265">
        <v>1213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65" t="s">
        <v>198</v>
      </c>
      <c r="J32" s="216" t="s">
        <v>198</v>
      </c>
      <c r="K32" s="216" t="s">
        <v>198</v>
      </c>
      <c r="L32" s="216" t="s">
        <v>198</v>
      </c>
      <c r="M32" s="265" t="s">
        <v>198</v>
      </c>
      <c r="N32" s="216" t="s">
        <v>198</v>
      </c>
      <c r="O32" s="216" t="s">
        <v>198</v>
      </c>
      <c r="P32" s="216" t="s">
        <v>198</v>
      </c>
      <c r="Q32" s="265" t="s">
        <v>198</v>
      </c>
      <c r="R32" s="216">
        <f t="shared" si="0"/>
        <v>1228</v>
      </c>
      <c r="S32" s="199"/>
    </row>
    <row r="33" spans="1:19" s="214" customFormat="1" ht="9.9499999999999993" customHeight="1" x14ac:dyDescent="0.25">
      <c r="A33" s="263" t="s">
        <v>61</v>
      </c>
      <c r="B33" s="264" t="s">
        <v>21</v>
      </c>
      <c r="C33" s="265">
        <v>18</v>
      </c>
      <c r="D33" s="265" t="s">
        <v>198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65">
        <v>21</v>
      </c>
      <c r="J33" s="216" t="s">
        <v>198</v>
      </c>
      <c r="K33" s="216" t="s">
        <v>198</v>
      </c>
      <c r="L33" s="216" t="s">
        <v>198</v>
      </c>
      <c r="M33" s="265" t="s">
        <v>198</v>
      </c>
      <c r="N33" s="216" t="s">
        <v>198</v>
      </c>
      <c r="O33" s="216" t="s">
        <v>198</v>
      </c>
      <c r="P33" s="216" t="s">
        <v>198</v>
      </c>
      <c r="Q33" s="265" t="s">
        <v>198</v>
      </c>
      <c r="R33" s="216">
        <f t="shared" si="0"/>
        <v>39</v>
      </c>
      <c r="S33" s="199"/>
    </row>
    <row r="34" spans="1:19" s="214" customFormat="1" ht="9.9499999999999993" customHeight="1" x14ac:dyDescent="0.25">
      <c r="A34" s="263" t="s">
        <v>61</v>
      </c>
      <c r="B34" s="264" t="s">
        <v>22</v>
      </c>
      <c r="C34" s="265">
        <v>7</v>
      </c>
      <c r="D34" s="265" t="s">
        <v>198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265">
        <v>5</v>
      </c>
      <c r="J34" s="216" t="s">
        <v>198</v>
      </c>
      <c r="K34" s="216" t="s">
        <v>198</v>
      </c>
      <c r="L34" s="216" t="s">
        <v>198</v>
      </c>
      <c r="M34" s="265" t="s">
        <v>198</v>
      </c>
      <c r="N34" s="216" t="s">
        <v>198</v>
      </c>
      <c r="O34" s="216" t="s">
        <v>198</v>
      </c>
      <c r="P34" s="216" t="s">
        <v>198</v>
      </c>
      <c r="Q34" s="265" t="s">
        <v>198</v>
      </c>
      <c r="R34" s="216">
        <f t="shared" si="0"/>
        <v>12</v>
      </c>
      <c r="S34" s="199"/>
    </row>
    <row r="35" spans="1:19" s="214" customFormat="1" ht="9.9499999999999993" customHeight="1" x14ac:dyDescent="0.25">
      <c r="A35" s="263" t="s">
        <v>105</v>
      </c>
      <c r="B35" s="264" t="s">
        <v>21</v>
      </c>
      <c r="C35" s="265">
        <v>34</v>
      </c>
      <c r="D35" s="265">
        <v>52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65" t="s">
        <v>198</v>
      </c>
      <c r="J35" s="216" t="s">
        <v>198</v>
      </c>
      <c r="K35" s="216" t="s">
        <v>198</v>
      </c>
      <c r="L35" s="216" t="s">
        <v>198</v>
      </c>
      <c r="M35" s="265" t="s">
        <v>198</v>
      </c>
      <c r="N35" s="216" t="s">
        <v>198</v>
      </c>
      <c r="O35" s="216" t="s">
        <v>198</v>
      </c>
      <c r="P35" s="216" t="s">
        <v>198</v>
      </c>
      <c r="Q35" s="265" t="s">
        <v>198</v>
      </c>
      <c r="R35" s="216">
        <f t="shared" si="0"/>
        <v>86</v>
      </c>
      <c r="S35" s="199"/>
    </row>
    <row r="36" spans="1:19" s="214" customFormat="1" ht="9.9499999999999993" customHeight="1" x14ac:dyDescent="0.25">
      <c r="A36" s="263" t="s">
        <v>105</v>
      </c>
      <c r="B36" s="264" t="s">
        <v>22</v>
      </c>
      <c r="C36" s="265">
        <v>7</v>
      </c>
      <c r="D36" s="265">
        <v>19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265" t="s">
        <v>198</v>
      </c>
      <c r="J36" s="216" t="s">
        <v>198</v>
      </c>
      <c r="K36" s="216" t="s">
        <v>198</v>
      </c>
      <c r="L36" s="216" t="s">
        <v>198</v>
      </c>
      <c r="M36" s="265" t="s">
        <v>198</v>
      </c>
      <c r="N36" s="216" t="s">
        <v>198</v>
      </c>
      <c r="O36" s="216" t="s">
        <v>198</v>
      </c>
      <c r="P36" s="216" t="s">
        <v>198</v>
      </c>
      <c r="Q36" s="265" t="s">
        <v>198</v>
      </c>
      <c r="R36" s="216">
        <f t="shared" si="0"/>
        <v>26</v>
      </c>
      <c r="S36" s="199"/>
    </row>
    <row r="37" spans="1:19" s="214" customFormat="1" ht="9.9499999999999993" customHeight="1" x14ac:dyDescent="0.25">
      <c r="A37" s="263" t="s">
        <v>138</v>
      </c>
      <c r="B37" s="264" t="s">
        <v>21</v>
      </c>
      <c r="C37" s="265">
        <v>522</v>
      </c>
      <c r="D37" s="265">
        <v>286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265" t="s">
        <v>198</v>
      </c>
      <c r="J37" s="216" t="s">
        <v>198</v>
      </c>
      <c r="K37" s="216" t="s">
        <v>198</v>
      </c>
      <c r="L37" s="216" t="s">
        <v>198</v>
      </c>
      <c r="M37" s="265" t="s">
        <v>198</v>
      </c>
      <c r="N37" s="216" t="s">
        <v>198</v>
      </c>
      <c r="O37" s="216" t="s">
        <v>198</v>
      </c>
      <c r="P37" s="216" t="s">
        <v>198</v>
      </c>
      <c r="Q37" s="265" t="s">
        <v>198</v>
      </c>
      <c r="R37" s="216">
        <f t="shared" si="0"/>
        <v>808</v>
      </c>
      <c r="S37" s="199"/>
    </row>
    <row r="38" spans="1:19" s="214" customFormat="1" ht="9.9499999999999993" customHeight="1" x14ac:dyDescent="0.25">
      <c r="A38" s="263" t="s">
        <v>138</v>
      </c>
      <c r="B38" s="264" t="s">
        <v>22</v>
      </c>
      <c r="C38" s="265">
        <v>171</v>
      </c>
      <c r="D38" s="265">
        <v>96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65" t="s">
        <v>198</v>
      </c>
      <c r="J38" s="216" t="s">
        <v>198</v>
      </c>
      <c r="K38" s="216" t="s">
        <v>198</v>
      </c>
      <c r="L38" s="216" t="s">
        <v>198</v>
      </c>
      <c r="M38" s="265" t="s">
        <v>198</v>
      </c>
      <c r="N38" s="216" t="s">
        <v>198</v>
      </c>
      <c r="O38" s="216" t="s">
        <v>198</v>
      </c>
      <c r="P38" s="216" t="s">
        <v>198</v>
      </c>
      <c r="Q38" s="265" t="s">
        <v>198</v>
      </c>
      <c r="R38" s="216">
        <f t="shared" si="0"/>
        <v>267</v>
      </c>
      <c r="S38" s="199"/>
    </row>
    <row r="39" spans="1:19" s="214" customFormat="1" ht="9.9499999999999993" customHeight="1" x14ac:dyDescent="0.25">
      <c r="A39" s="263" t="s">
        <v>139</v>
      </c>
      <c r="B39" s="264" t="s">
        <v>21</v>
      </c>
      <c r="C39" s="265" t="s">
        <v>198</v>
      </c>
      <c r="D39" s="265">
        <v>98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65" t="s">
        <v>198</v>
      </c>
      <c r="J39" s="216" t="s">
        <v>198</v>
      </c>
      <c r="K39" s="216" t="s">
        <v>198</v>
      </c>
      <c r="L39" s="216" t="s">
        <v>198</v>
      </c>
      <c r="M39" s="265" t="s">
        <v>198</v>
      </c>
      <c r="N39" s="216" t="s">
        <v>198</v>
      </c>
      <c r="O39" s="216" t="s">
        <v>198</v>
      </c>
      <c r="P39" s="216" t="s">
        <v>198</v>
      </c>
      <c r="Q39" s="265" t="s">
        <v>198</v>
      </c>
      <c r="R39" s="216">
        <f t="shared" si="0"/>
        <v>98</v>
      </c>
      <c r="S39" s="199"/>
    </row>
    <row r="40" spans="1:19" s="214" customFormat="1" ht="9.9499999999999993" customHeight="1" x14ac:dyDescent="0.25">
      <c r="A40" s="263" t="s">
        <v>139</v>
      </c>
      <c r="B40" s="264" t="s">
        <v>22</v>
      </c>
      <c r="C40" s="265" t="s">
        <v>198</v>
      </c>
      <c r="D40" s="265">
        <v>79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65" t="s">
        <v>198</v>
      </c>
      <c r="J40" s="216" t="s">
        <v>198</v>
      </c>
      <c r="K40" s="216" t="s">
        <v>198</v>
      </c>
      <c r="L40" s="216" t="s">
        <v>198</v>
      </c>
      <c r="M40" s="265" t="s">
        <v>198</v>
      </c>
      <c r="N40" s="216" t="s">
        <v>198</v>
      </c>
      <c r="O40" s="216" t="s">
        <v>198</v>
      </c>
      <c r="P40" s="216" t="s">
        <v>198</v>
      </c>
      <c r="Q40" s="265" t="s">
        <v>198</v>
      </c>
      <c r="R40" s="216">
        <f t="shared" si="0"/>
        <v>79</v>
      </c>
      <c r="S40" s="199"/>
    </row>
    <row r="41" spans="1:19" s="214" customFormat="1" ht="9.9499999999999993" customHeight="1" x14ac:dyDescent="0.25">
      <c r="A41" s="263" t="s">
        <v>140</v>
      </c>
      <c r="B41" s="264" t="s">
        <v>21</v>
      </c>
      <c r="C41" s="265">
        <v>57</v>
      </c>
      <c r="D41" s="265">
        <v>95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265" t="s">
        <v>198</v>
      </c>
      <c r="J41" s="216" t="s">
        <v>198</v>
      </c>
      <c r="K41" s="216" t="s">
        <v>198</v>
      </c>
      <c r="L41" s="216" t="s">
        <v>198</v>
      </c>
      <c r="M41" s="265" t="s">
        <v>198</v>
      </c>
      <c r="N41" s="216" t="s">
        <v>198</v>
      </c>
      <c r="O41" s="216" t="s">
        <v>198</v>
      </c>
      <c r="P41" s="216" t="s">
        <v>198</v>
      </c>
      <c r="Q41" s="265" t="s">
        <v>198</v>
      </c>
      <c r="R41" s="216">
        <f t="shared" si="0"/>
        <v>152</v>
      </c>
      <c r="S41" s="199"/>
    </row>
    <row r="42" spans="1:19" s="214" customFormat="1" ht="9.9499999999999993" customHeight="1" x14ac:dyDescent="0.25">
      <c r="A42" s="263" t="s">
        <v>140</v>
      </c>
      <c r="B42" s="264" t="s">
        <v>22</v>
      </c>
      <c r="C42" s="265">
        <v>7</v>
      </c>
      <c r="D42" s="265">
        <v>15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265" t="s">
        <v>198</v>
      </c>
      <c r="J42" s="216" t="s">
        <v>198</v>
      </c>
      <c r="K42" s="216" t="s">
        <v>198</v>
      </c>
      <c r="L42" s="216" t="s">
        <v>198</v>
      </c>
      <c r="M42" s="265" t="s">
        <v>198</v>
      </c>
      <c r="N42" s="216" t="s">
        <v>198</v>
      </c>
      <c r="O42" s="216" t="s">
        <v>198</v>
      </c>
      <c r="P42" s="216" t="s">
        <v>198</v>
      </c>
      <c r="Q42" s="265" t="s">
        <v>198</v>
      </c>
      <c r="R42" s="216">
        <f t="shared" si="0"/>
        <v>22</v>
      </c>
      <c r="S42" s="199"/>
    </row>
    <row r="43" spans="1:19" s="214" customFormat="1" ht="9.9499999999999993" customHeight="1" x14ac:dyDescent="0.25">
      <c r="A43" s="263" t="s">
        <v>165</v>
      </c>
      <c r="B43" s="264" t="s">
        <v>21</v>
      </c>
      <c r="C43" s="265">
        <v>2</v>
      </c>
      <c r="D43" s="265" t="s">
        <v>198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265" t="s">
        <v>198</v>
      </c>
      <c r="J43" s="216" t="s">
        <v>198</v>
      </c>
      <c r="K43" s="216" t="s">
        <v>198</v>
      </c>
      <c r="L43" s="216" t="s">
        <v>198</v>
      </c>
      <c r="M43" s="265" t="s">
        <v>198</v>
      </c>
      <c r="N43" s="216" t="s">
        <v>198</v>
      </c>
      <c r="O43" s="216" t="s">
        <v>198</v>
      </c>
      <c r="P43" s="216" t="s">
        <v>198</v>
      </c>
      <c r="Q43" s="265" t="s">
        <v>198</v>
      </c>
      <c r="R43" s="216">
        <f t="shared" si="0"/>
        <v>2</v>
      </c>
      <c r="S43" s="199"/>
    </row>
    <row r="44" spans="1:19" s="214" customFormat="1" ht="9.9499999999999993" customHeight="1" x14ac:dyDescent="0.25">
      <c r="A44" s="266" t="s">
        <v>165</v>
      </c>
      <c r="B44" s="267" t="s">
        <v>22</v>
      </c>
      <c r="C44" s="268" t="s">
        <v>198</v>
      </c>
      <c r="D44" s="268" t="s">
        <v>198</v>
      </c>
      <c r="E44" s="225" t="s">
        <v>198</v>
      </c>
      <c r="F44" s="225" t="s">
        <v>198</v>
      </c>
      <c r="G44" s="225" t="s">
        <v>198</v>
      </c>
      <c r="H44" s="225" t="s">
        <v>198</v>
      </c>
      <c r="I44" s="268" t="s">
        <v>198</v>
      </c>
      <c r="J44" s="225" t="s">
        <v>198</v>
      </c>
      <c r="K44" s="225" t="s">
        <v>198</v>
      </c>
      <c r="L44" s="225" t="s">
        <v>198</v>
      </c>
      <c r="M44" s="268" t="s">
        <v>198</v>
      </c>
      <c r="N44" s="225" t="s">
        <v>198</v>
      </c>
      <c r="O44" s="225" t="s">
        <v>198</v>
      </c>
      <c r="P44" s="225" t="s">
        <v>198</v>
      </c>
      <c r="Q44" s="268" t="s">
        <v>198</v>
      </c>
      <c r="R44" s="225">
        <f t="shared" si="0"/>
        <v>0</v>
      </c>
      <c r="S44" s="199"/>
    </row>
    <row r="45" spans="1:19" s="214" customFormat="1" ht="9.9499999999999993" customHeight="1" x14ac:dyDescent="0.25">
      <c r="A45" s="263"/>
      <c r="B45" s="264"/>
      <c r="C45" s="265"/>
      <c r="D45" s="265"/>
      <c r="E45" s="216"/>
      <c r="F45" s="216"/>
      <c r="G45" s="216"/>
      <c r="H45" s="216"/>
      <c r="I45" s="265"/>
      <c r="J45" s="216"/>
      <c r="K45" s="216"/>
      <c r="L45" s="216"/>
      <c r="M45" s="265"/>
      <c r="N45" s="216"/>
      <c r="O45" s="216"/>
      <c r="P45" s="216"/>
      <c r="Q45" s="265"/>
      <c r="R45" s="216"/>
      <c r="S45" s="199"/>
    </row>
    <row r="46" spans="1:19" s="214" customFormat="1" ht="9.9499999999999993" customHeight="1" x14ac:dyDescent="0.25">
      <c r="A46" s="263" t="s">
        <v>155</v>
      </c>
      <c r="B46" s="264" t="s">
        <v>21</v>
      </c>
      <c r="C46" s="265">
        <v>2</v>
      </c>
      <c r="D46" s="265">
        <v>251</v>
      </c>
      <c r="E46" s="216" t="s">
        <v>198</v>
      </c>
      <c r="F46" s="216" t="s">
        <v>198</v>
      </c>
      <c r="G46" s="216" t="s">
        <v>198</v>
      </c>
      <c r="H46" s="216" t="s">
        <v>198</v>
      </c>
      <c r="I46" s="265" t="s">
        <v>198</v>
      </c>
      <c r="J46" s="216" t="s">
        <v>198</v>
      </c>
      <c r="K46" s="216" t="s">
        <v>198</v>
      </c>
      <c r="L46" s="216" t="s">
        <v>198</v>
      </c>
      <c r="M46" s="265" t="s">
        <v>198</v>
      </c>
      <c r="N46" s="216" t="s">
        <v>198</v>
      </c>
      <c r="O46" s="216" t="s">
        <v>198</v>
      </c>
      <c r="P46" s="216" t="s">
        <v>198</v>
      </c>
      <c r="Q46" s="265" t="s">
        <v>198</v>
      </c>
      <c r="R46" s="216">
        <f t="shared" si="0"/>
        <v>253</v>
      </c>
      <c r="S46" s="199"/>
    </row>
    <row r="47" spans="1:19" s="214" customFormat="1" ht="9.9499999999999993" customHeight="1" x14ac:dyDescent="0.25">
      <c r="A47" s="263" t="s">
        <v>155</v>
      </c>
      <c r="B47" s="264" t="s">
        <v>22</v>
      </c>
      <c r="C47" s="265">
        <v>2</v>
      </c>
      <c r="D47" s="265">
        <v>257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265" t="s">
        <v>198</v>
      </c>
      <c r="J47" s="216" t="s">
        <v>198</v>
      </c>
      <c r="K47" s="216" t="s">
        <v>198</v>
      </c>
      <c r="L47" s="216" t="s">
        <v>198</v>
      </c>
      <c r="M47" s="265" t="s">
        <v>198</v>
      </c>
      <c r="N47" s="216" t="s">
        <v>198</v>
      </c>
      <c r="O47" s="216" t="s">
        <v>198</v>
      </c>
      <c r="P47" s="216" t="s">
        <v>198</v>
      </c>
      <c r="Q47" s="265" t="s">
        <v>198</v>
      </c>
      <c r="R47" s="216">
        <f t="shared" si="0"/>
        <v>259</v>
      </c>
      <c r="S47" s="199"/>
    </row>
    <row r="48" spans="1:19" s="214" customFormat="1" ht="9.9499999999999993" customHeight="1" x14ac:dyDescent="0.25">
      <c r="A48" s="263" t="s">
        <v>141</v>
      </c>
      <c r="B48" s="264" t="s">
        <v>21</v>
      </c>
      <c r="C48" s="265">
        <v>1152</v>
      </c>
      <c r="D48" s="265">
        <v>649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265" t="s">
        <v>198</v>
      </c>
      <c r="J48" s="216" t="s">
        <v>198</v>
      </c>
      <c r="K48" s="216" t="s">
        <v>198</v>
      </c>
      <c r="L48" s="216" t="s">
        <v>198</v>
      </c>
      <c r="M48" s="265" t="s">
        <v>198</v>
      </c>
      <c r="N48" s="216" t="s">
        <v>198</v>
      </c>
      <c r="O48" s="216" t="s">
        <v>198</v>
      </c>
      <c r="P48" s="216" t="s">
        <v>198</v>
      </c>
      <c r="Q48" s="265" t="s">
        <v>198</v>
      </c>
      <c r="R48" s="216">
        <f t="shared" si="0"/>
        <v>1801</v>
      </c>
      <c r="S48" s="199"/>
    </row>
    <row r="49" spans="1:19" s="214" customFormat="1" ht="9.9499999999999993" customHeight="1" x14ac:dyDescent="0.25">
      <c r="A49" s="263" t="s">
        <v>141</v>
      </c>
      <c r="B49" s="264" t="s">
        <v>22</v>
      </c>
      <c r="C49" s="265">
        <v>633</v>
      </c>
      <c r="D49" s="265">
        <v>160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265" t="s">
        <v>198</v>
      </c>
      <c r="J49" s="216" t="s">
        <v>198</v>
      </c>
      <c r="K49" s="216" t="s">
        <v>198</v>
      </c>
      <c r="L49" s="216" t="s">
        <v>198</v>
      </c>
      <c r="M49" s="265" t="s">
        <v>198</v>
      </c>
      <c r="N49" s="216" t="s">
        <v>198</v>
      </c>
      <c r="O49" s="216" t="s">
        <v>198</v>
      </c>
      <c r="P49" s="216" t="s">
        <v>198</v>
      </c>
      <c r="Q49" s="265" t="s">
        <v>198</v>
      </c>
      <c r="R49" s="216">
        <f t="shared" si="0"/>
        <v>793</v>
      </c>
      <c r="S49" s="199"/>
    </row>
    <row r="50" spans="1:19" s="214" customFormat="1" ht="9.9499999999999993" customHeight="1" x14ac:dyDescent="0.25">
      <c r="A50" s="263" t="s">
        <v>63</v>
      </c>
      <c r="B50" s="264" t="s">
        <v>21</v>
      </c>
      <c r="C50" s="265" t="s">
        <v>198</v>
      </c>
      <c r="D50" s="265">
        <v>1</v>
      </c>
      <c r="E50" s="216" t="s">
        <v>198</v>
      </c>
      <c r="F50" s="216" t="s">
        <v>198</v>
      </c>
      <c r="G50" s="216" t="s">
        <v>198</v>
      </c>
      <c r="H50" s="216" t="s">
        <v>198</v>
      </c>
      <c r="I50" s="265" t="s">
        <v>198</v>
      </c>
      <c r="J50" s="216" t="s">
        <v>198</v>
      </c>
      <c r="K50" s="216" t="s">
        <v>198</v>
      </c>
      <c r="L50" s="216" t="s">
        <v>198</v>
      </c>
      <c r="M50" s="265" t="s">
        <v>198</v>
      </c>
      <c r="N50" s="216" t="s">
        <v>198</v>
      </c>
      <c r="O50" s="216" t="s">
        <v>198</v>
      </c>
      <c r="P50" s="216" t="s">
        <v>198</v>
      </c>
      <c r="Q50" s="265" t="s">
        <v>198</v>
      </c>
      <c r="R50" s="216">
        <f t="shared" si="0"/>
        <v>1</v>
      </c>
      <c r="S50" s="199"/>
    </row>
    <row r="51" spans="1:19" s="214" customFormat="1" ht="9.9499999999999993" customHeight="1" x14ac:dyDescent="0.25">
      <c r="A51" s="266" t="s">
        <v>63</v>
      </c>
      <c r="B51" s="267" t="s">
        <v>22</v>
      </c>
      <c r="C51" s="268" t="s">
        <v>198</v>
      </c>
      <c r="D51" s="268" t="s">
        <v>198</v>
      </c>
      <c r="E51" s="225" t="s">
        <v>198</v>
      </c>
      <c r="F51" s="225" t="s">
        <v>198</v>
      </c>
      <c r="G51" s="225" t="s">
        <v>198</v>
      </c>
      <c r="H51" s="225" t="s">
        <v>198</v>
      </c>
      <c r="I51" s="268" t="s">
        <v>198</v>
      </c>
      <c r="J51" s="225" t="s">
        <v>198</v>
      </c>
      <c r="K51" s="225" t="s">
        <v>198</v>
      </c>
      <c r="L51" s="225" t="s">
        <v>198</v>
      </c>
      <c r="M51" s="268" t="s">
        <v>198</v>
      </c>
      <c r="N51" s="225" t="s">
        <v>198</v>
      </c>
      <c r="O51" s="225" t="s">
        <v>198</v>
      </c>
      <c r="P51" s="225" t="s">
        <v>198</v>
      </c>
      <c r="Q51" s="268" t="s">
        <v>198</v>
      </c>
      <c r="R51" s="225">
        <f t="shared" si="0"/>
        <v>0</v>
      </c>
      <c r="S51" s="199"/>
    </row>
    <row r="52" spans="1:19" s="214" customFormat="1" ht="9.9499999999999993" customHeight="1" x14ac:dyDescent="0.25">
      <c r="A52" s="263"/>
      <c r="B52" s="264"/>
      <c r="C52" s="265"/>
      <c r="D52" s="265"/>
      <c r="E52" s="216"/>
      <c r="F52" s="216"/>
      <c r="G52" s="216"/>
      <c r="H52" s="216"/>
      <c r="I52" s="265"/>
      <c r="J52" s="216"/>
      <c r="K52" s="216"/>
      <c r="L52" s="216"/>
      <c r="M52" s="265"/>
      <c r="N52" s="216"/>
      <c r="O52" s="216"/>
      <c r="P52" s="216"/>
      <c r="Q52" s="265"/>
      <c r="R52" s="216"/>
      <c r="S52" s="199"/>
    </row>
    <row r="53" spans="1:19" s="214" customFormat="1" ht="9.9499999999999993" customHeight="1" x14ac:dyDescent="0.25">
      <c r="A53" s="263" t="s">
        <v>64</v>
      </c>
      <c r="B53" s="264" t="s">
        <v>21</v>
      </c>
      <c r="C53" s="265">
        <v>1144</v>
      </c>
      <c r="D53" s="265">
        <v>8</v>
      </c>
      <c r="E53" s="216" t="s">
        <v>198</v>
      </c>
      <c r="F53" s="216" t="s">
        <v>198</v>
      </c>
      <c r="G53" s="216" t="s">
        <v>198</v>
      </c>
      <c r="H53" s="216" t="s">
        <v>198</v>
      </c>
      <c r="I53" s="265" t="s">
        <v>198</v>
      </c>
      <c r="J53" s="216" t="s">
        <v>198</v>
      </c>
      <c r="K53" s="216" t="s">
        <v>198</v>
      </c>
      <c r="L53" s="216" t="s">
        <v>198</v>
      </c>
      <c r="M53" s="265" t="s">
        <v>198</v>
      </c>
      <c r="N53" s="216" t="s">
        <v>198</v>
      </c>
      <c r="O53" s="216" t="s">
        <v>198</v>
      </c>
      <c r="P53" s="216" t="s">
        <v>198</v>
      </c>
      <c r="Q53" s="265" t="s">
        <v>198</v>
      </c>
      <c r="R53" s="216">
        <f t="shared" si="0"/>
        <v>1152</v>
      </c>
      <c r="S53" s="199"/>
    </row>
    <row r="54" spans="1:19" s="214" customFormat="1" ht="9.9499999999999993" customHeight="1" x14ac:dyDescent="0.25">
      <c r="A54" s="263" t="s">
        <v>64</v>
      </c>
      <c r="B54" s="264" t="s">
        <v>22</v>
      </c>
      <c r="C54" s="265">
        <v>99</v>
      </c>
      <c r="D54" s="265">
        <v>1</v>
      </c>
      <c r="E54" s="216" t="s">
        <v>198</v>
      </c>
      <c r="F54" s="216" t="s">
        <v>198</v>
      </c>
      <c r="G54" s="216" t="s">
        <v>198</v>
      </c>
      <c r="H54" s="216" t="s">
        <v>198</v>
      </c>
      <c r="I54" s="265" t="s">
        <v>198</v>
      </c>
      <c r="J54" s="216" t="s">
        <v>198</v>
      </c>
      <c r="K54" s="216" t="s">
        <v>198</v>
      </c>
      <c r="L54" s="216" t="s">
        <v>198</v>
      </c>
      <c r="M54" s="265" t="s">
        <v>198</v>
      </c>
      <c r="N54" s="216" t="s">
        <v>198</v>
      </c>
      <c r="O54" s="216" t="s">
        <v>198</v>
      </c>
      <c r="P54" s="216" t="s">
        <v>198</v>
      </c>
      <c r="Q54" s="265" t="s">
        <v>198</v>
      </c>
      <c r="R54" s="216">
        <f t="shared" si="0"/>
        <v>100</v>
      </c>
      <c r="S54" s="199"/>
    </row>
    <row r="55" spans="1:19" s="214" customFormat="1" ht="9.9499999999999993" customHeight="1" x14ac:dyDescent="0.25">
      <c r="A55" s="263" t="s">
        <v>86</v>
      </c>
      <c r="B55" s="264" t="s">
        <v>21</v>
      </c>
      <c r="C55" s="265" t="s">
        <v>198</v>
      </c>
      <c r="D55" s="265">
        <v>3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265" t="s">
        <v>198</v>
      </c>
      <c r="J55" s="216" t="s">
        <v>198</v>
      </c>
      <c r="K55" s="216" t="s">
        <v>198</v>
      </c>
      <c r="L55" s="216" t="s">
        <v>198</v>
      </c>
      <c r="M55" s="265" t="s">
        <v>198</v>
      </c>
      <c r="N55" s="216" t="s">
        <v>198</v>
      </c>
      <c r="O55" s="216" t="s">
        <v>198</v>
      </c>
      <c r="P55" s="216" t="s">
        <v>198</v>
      </c>
      <c r="Q55" s="265" t="s">
        <v>198</v>
      </c>
      <c r="R55" s="216">
        <f t="shared" si="0"/>
        <v>3</v>
      </c>
      <c r="S55" s="199"/>
    </row>
    <row r="56" spans="1:19" s="214" customFormat="1" ht="9.9499999999999993" customHeight="1" x14ac:dyDescent="0.25">
      <c r="A56" s="266" t="s">
        <v>86</v>
      </c>
      <c r="B56" s="267" t="s">
        <v>22</v>
      </c>
      <c r="C56" s="268" t="s">
        <v>198</v>
      </c>
      <c r="D56" s="268" t="s">
        <v>198</v>
      </c>
      <c r="E56" s="225" t="s">
        <v>198</v>
      </c>
      <c r="F56" s="225" t="s">
        <v>198</v>
      </c>
      <c r="G56" s="225" t="s">
        <v>198</v>
      </c>
      <c r="H56" s="225" t="s">
        <v>198</v>
      </c>
      <c r="I56" s="268" t="s">
        <v>198</v>
      </c>
      <c r="J56" s="225" t="s">
        <v>198</v>
      </c>
      <c r="K56" s="225" t="s">
        <v>198</v>
      </c>
      <c r="L56" s="225" t="s">
        <v>198</v>
      </c>
      <c r="M56" s="268" t="s">
        <v>198</v>
      </c>
      <c r="N56" s="225" t="s">
        <v>198</v>
      </c>
      <c r="O56" s="225" t="s">
        <v>198</v>
      </c>
      <c r="P56" s="225" t="s">
        <v>198</v>
      </c>
      <c r="Q56" s="268" t="s">
        <v>198</v>
      </c>
      <c r="R56" s="225">
        <f>SUM(C56:Q56)</f>
        <v>0</v>
      </c>
      <c r="S56" s="199"/>
    </row>
    <row r="57" spans="1:19" s="214" customFormat="1" ht="9.9499999999999993" customHeight="1" x14ac:dyDescent="0.25">
      <c r="B57" s="231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199"/>
    </row>
    <row r="58" spans="1:19" s="201" customFormat="1" ht="9.9499999999999993" customHeight="1" x14ac:dyDescent="0.25">
      <c r="A58" s="197" t="s">
        <v>30</v>
      </c>
      <c r="B58" s="197" t="s">
        <v>21</v>
      </c>
      <c r="C58" s="80">
        <v>0</v>
      </c>
      <c r="D58" s="80">
        <v>0</v>
      </c>
      <c r="E58" s="80">
        <v>0</v>
      </c>
      <c r="F58" s="80">
        <v>0</v>
      </c>
      <c r="G58" s="80">
        <v>0</v>
      </c>
      <c r="H58" s="80">
        <v>0</v>
      </c>
      <c r="I58" s="80">
        <v>0</v>
      </c>
      <c r="J58" s="80">
        <v>0</v>
      </c>
      <c r="K58" s="80">
        <v>0</v>
      </c>
      <c r="L58" s="80">
        <v>0</v>
      </c>
      <c r="M58" s="80">
        <v>7</v>
      </c>
      <c r="N58" s="80">
        <v>0</v>
      </c>
      <c r="O58" s="80">
        <v>0</v>
      </c>
      <c r="P58" s="80">
        <v>0</v>
      </c>
      <c r="Q58" s="80">
        <v>8236</v>
      </c>
      <c r="R58" s="80">
        <v>8243</v>
      </c>
      <c r="S58" s="199"/>
    </row>
    <row r="59" spans="1:19" s="201" customFormat="1" ht="9.9499999999999993" customHeight="1" x14ac:dyDescent="0.25">
      <c r="A59" s="197"/>
      <c r="B59" s="197" t="s">
        <v>22</v>
      </c>
      <c r="C59" s="80">
        <v>0</v>
      </c>
      <c r="D59" s="80">
        <v>0</v>
      </c>
      <c r="E59" s="80">
        <v>0</v>
      </c>
      <c r="F59" s="80">
        <v>0</v>
      </c>
      <c r="G59" s="80">
        <v>0</v>
      </c>
      <c r="H59" s="80">
        <v>0</v>
      </c>
      <c r="I59" s="80">
        <v>0</v>
      </c>
      <c r="J59" s="80">
        <v>0</v>
      </c>
      <c r="K59" s="80">
        <v>0</v>
      </c>
      <c r="L59" s="80">
        <v>0</v>
      </c>
      <c r="M59" s="80">
        <v>0</v>
      </c>
      <c r="N59" s="80">
        <v>0</v>
      </c>
      <c r="O59" s="80">
        <v>0</v>
      </c>
      <c r="P59" s="80">
        <v>0</v>
      </c>
      <c r="Q59" s="80">
        <v>2221</v>
      </c>
      <c r="R59" s="80">
        <v>2221</v>
      </c>
      <c r="S59" s="199"/>
    </row>
    <row r="60" spans="1:19" s="201" customFormat="1" ht="9.9499999999999993" customHeight="1" x14ac:dyDescent="0.25">
      <c r="A60" s="197" t="s">
        <v>31</v>
      </c>
      <c r="B60" s="197" t="s">
        <v>21</v>
      </c>
      <c r="C60" s="81">
        <v>2445</v>
      </c>
      <c r="D60" s="81">
        <v>15065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81">
        <v>17510</v>
      </c>
    </row>
    <row r="61" spans="1:19" s="201" customFormat="1" ht="9.9499999999999993" customHeight="1" x14ac:dyDescent="0.25">
      <c r="A61" s="197"/>
      <c r="B61" s="197" t="s">
        <v>22</v>
      </c>
      <c r="C61" s="81">
        <v>2227</v>
      </c>
      <c r="D61" s="81">
        <v>12030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>
        <v>14257</v>
      </c>
    </row>
    <row r="62" spans="1:19" s="201" customFormat="1" ht="9.9499999999999993" customHeight="1" x14ac:dyDescent="0.25">
      <c r="A62" s="197" t="s">
        <v>32</v>
      </c>
      <c r="B62" s="197" t="s">
        <v>21</v>
      </c>
      <c r="C62" s="81">
        <v>4247</v>
      </c>
      <c r="D62" s="81">
        <v>22304</v>
      </c>
      <c r="E62" s="81">
        <v>0</v>
      </c>
      <c r="F62" s="81">
        <v>0</v>
      </c>
      <c r="G62" s="81">
        <v>0</v>
      </c>
      <c r="H62" s="81">
        <v>0</v>
      </c>
      <c r="I62" s="81">
        <v>31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81">
        <v>26582</v>
      </c>
    </row>
    <row r="63" spans="1:19" s="201" customFormat="1" ht="9.9499999999999993" customHeight="1" x14ac:dyDescent="0.25">
      <c r="A63" s="197"/>
      <c r="B63" s="197" t="s">
        <v>22</v>
      </c>
      <c r="C63" s="81">
        <v>655</v>
      </c>
      <c r="D63" s="81">
        <v>5488</v>
      </c>
      <c r="E63" s="81">
        <v>0</v>
      </c>
      <c r="F63" s="81">
        <v>0</v>
      </c>
      <c r="G63" s="81">
        <v>0</v>
      </c>
      <c r="H63" s="81">
        <v>0</v>
      </c>
      <c r="I63" s="81">
        <v>18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6161</v>
      </c>
    </row>
    <row r="64" spans="1:19" s="201" customFormat="1" ht="9.9499999999999993" customHeight="1" x14ac:dyDescent="0.25">
      <c r="A64" s="197" t="s">
        <v>33</v>
      </c>
      <c r="B64" s="197" t="s">
        <v>21</v>
      </c>
      <c r="C64" s="81">
        <v>1154</v>
      </c>
      <c r="D64" s="81">
        <v>901</v>
      </c>
      <c r="E64" s="81">
        <v>0</v>
      </c>
      <c r="F64" s="81">
        <v>0</v>
      </c>
      <c r="G64" s="81">
        <v>0</v>
      </c>
      <c r="H64" s="81">
        <v>0</v>
      </c>
      <c r="I64" s="81">
        <v>0</v>
      </c>
      <c r="J64" s="81">
        <v>0</v>
      </c>
      <c r="K64" s="81">
        <v>0</v>
      </c>
      <c r="L64" s="81">
        <v>0</v>
      </c>
      <c r="M64" s="81">
        <v>0</v>
      </c>
      <c r="N64" s="81">
        <v>0</v>
      </c>
      <c r="O64" s="81">
        <v>0</v>
      </c>
      <c r="P64" s="81">
        <v>0</v>
      </c>
      <c r="Q64" s="81">
        <v>0</v>
      </c>
      <c r="R64" s="81">
        <v>2055</v>
      </c>
    </row>
    <row r="65" spans="1:19" s="201" customFormat="1" ht="9.9499999999999993" customHeight="1" x14ac:dyDescent="0.25">
      <c r="A65" s="197"/>
      <c r="B65" s="197" t="s">
        <v>22</v>
      </c>
      <c r="C65" s="81">
        <v>635</v>
      </c>
      <c r="D65" s="81">
        <v>417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  <c r="Q65" s="81">
        <v>0</v>
      </c>
      <c r="R65" s="81">
        <v>1052</v>
      </c>
    </row>
    <row r="66" spans="1:19" s="201" customFormat="1" ht="9.9499999999999993" customHeight="1" x14ac:dyDescent="0.25">
      <c r="A66" s="197" t="s">
        <v>34</v>
      </c>
      <c r="B66" s="197" t="s">
        <v>21</v>
      </c>
      <c r="C66" s="81">
        <v>1144</v>
      </c>
      <c r="D66" s="81">
        <v>11</v>
      </c>
      <c r="E66" s="81">
        <v>0</v>
      </c>
      <c r="F66" s="81">
        <v>0</v>
      </c>
      <c r="G66" s="81">
        <v>0</v>
      </c>
      <c r="H66" s="81">
        <v>0</v>
      </c>
      <c r="I66" s="81">
        <v>0</v>
      </c>
      <c r="J66" s="81">
        <v>0</v>
      </c>
      <c r="K66" s="81">
        <v>0</v>
      </c>
      <c r="L66" s="81">
        <v>0</v>
      </c>
      <c r="M66" s="81">
        <v>0</v>
      </c>
      <c r="N66" s="81">
        <v>0</v>
      </c>
      <c r="O66" s="81">
        <v>0</v>
      </c>
      <c r="P66" s="81">
        <v>0</v>
      </c>
      <c r="Q66" s="81">
        <v>0</v>
      </c>
      <c r="R66" s="81">
        <v>1155</v>
      </c>
    </row>
    <row r="67" spans="1:19" s="201" customFormat="1" ht="9.9499999999999993" customHeight="1" x14ac:dyDescent="0.25">
      <c r="A67" s="197"/>
      <c r="B67" s="197" t="s">
        <v>22</v>
      </c>
      <c r="C67" s="81">
        <v>99</v>
      </c>
      <c r="D67" s="81">
        <v>1</v>
      </c>
      <c r="E67" s="81">
        <v>0</v>
      </c>
      <c r="F67" s="81">
        <v>0</v>
      </c>
      <c r="G67" s="81">
        <v>0</v>
      </c>
      <c r="H67" s="81">
        <v>0</v>
      </c>
      <c r="I67" s="81">
        <v>0</v>
      </c>
      <c r="J67" s="81">
        <v>0</v>
      </c>
      <c r="K67" s="81">
        <v>0</v>
      </c>
      <c r="L67" s="81">
        <v>0</v>
      </c>
      <c r="M67" s="81">
        <v>0</v>
      </c>
      <c r="N67" s="81">
        <v>0</v>
      </c>
      <c r="O67" s="81">
        <v>0</v>
      </c>
      <c r="P67" s="81">
        <v>0</v>
      </c>
      <c r="Q67" s="81">
        <v>0</v>
      </c>
      <c r="R67" s="81">
        <v>100</v>
      </c>
    </row>
    <row r="68" spans="1:19" s="201" customFormat="1" ht="9.9499999999999993" customHeight="1" x14ac:dyDescent="0.25">
      <c r="A68" s="189" t="s">
        <v>35</v>
      </c>
      <c r="B68" s="102" t="s">
        <v>21</v>
      </c>
      <c r="C68" s="190">
        <v>8990</v>
      </c>
      <c r="D68" s="190">
        <v>38281</v>
      </c>
      <c r="E68" s="190">
        <v>0</v>
      </c>
      <c r="F68" s="190">
        <v>0</v>
      </c>
      <c r="G68" s="190">
        <v>0</v>
      </c>
      <c r="H68" s="190">
        <v>0</v>
      </c>
      <c r="I68" s="190">
        <v>31</v>
      </c>
      <c r="J68" s="190">
        <v>0</v>
      </c>
      <c r="K68" s="190">
        <v>0</v>
      </c>
      <c r="L68" s="190">
        <v>0</v>
      </c>
      <c r="M68" s="190">
        <v>7</v>
      </c>
      <c r="N68" s="190">
        <v>0</v>
      </c>
      <c r="O68" s="190">
        <v>0</v>
      </c>
      <c r="P68" s="190">
        <v>0</v>
      </c>
      <c r="Q68" s="190">
        <v>8236</v>
      </c>
      <c r="R68" s="190">
        <v>55545</v>
      </c>
    </row>
    <row r="69" spans="1:19" s="199" customFormat="1" ht="9.9499999999999993" customHeight="1" x14ac:dyDescent="0.25">
      <c r="A69" s="191"/>
      <c r="B69" s="103" t="s">
        <v>22</v>
      </c>
      <c r="C69" s="192">
        <v>3616</v>
      </c>
      <c r="D69" s="192">
        <v>17936</v>
      </c>
      <c r="E69" s="192">
        <v>0</v>
      </c>
      <c r="F69" s="192">
        <v>0</v>
      </c>
      <c r="G69" s="192">
        <v>0</v>
      </c>
      <c r="H69" s="192">
        <v>0</v>
      </c>
      <c r="I69" s="192">
        <v>18</v>
      </c>
      <c r="J69" s="192">
        <v>0</v>
      </c>
      <c r="K69" s="192">
        <v>0</v>
      </c>
      <c r="L69" s="192">
        <v>0</v>
      </c>
      <c r="M69" s="192">
        <v>0</v>
      </c>
      <c r="N69" s="192">
        <v>0</v>
      </c>
      <c r="O69" s="192">
        <v>0</v>
      </c>
      <c r="P69" s="192">
        <v>0</v>
      </c>
      <c r="Q69" s="192">
        <v>2221</v>
      </c>
      <c r="R69" s="192">
        <v>23791</v>
      </c>
    </row>
    <row r="70" spans="1:19" s="199" customFormat="1" ht="9.9499999999999993" customHeight="1" x14ac:dyDescent="0.25">
      <c r="A70" s="182"/>
      <c r="B70" s="183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</row>
    <row r="71" spans="1:19" s="199" customFormat="1" ht="9.9499999999999993" customHeight="1" x14ac:dyDescent="0.25">
      <c r="A71" s="182"/>
      <c r="C71" s="193" t="s">
        <v>36</v>
      </c>
      <c r="D71" s="193"/>
      <c r="E71" s="182"/>
      <c r="F71" s="193" t="s">
        <v>37</v>
      </c>
      <c r="G71" s="193"/>
      <c r="H71" s="193"/>
      <c r="I71" s="182"/>
      <c r="J71" s="193" t="s">
        <v>38</v>
      </c>
      <c r="K71" s="182"/>
      <c r="L71" s="182"/>
      <c r="M71" s="193" t="s">
        <v>39</v>
      </c>
      <c r="N71" s="182"/>
      <c r="O71" s="182"/>
      <c r="P71" s="195" t="s">
        <v>40</v>
      </c>
      <c r="Q71" s="182"/>
      <c r="R71" s="184"/>
    </row>
    <row r="72" spans="1:19" s="199" customFormat="1" ht="9.9499999999999993" customHeight="1" x14ac:dyDescent="0.25">
      <c r="A72" s="182"/>
      <c r="C72" s="193" t="s">
        <v>41</v>
      </c>
      <c r="D72" s="193"/>
      <c r="E72" s="182"/>
      <c r="F72" s="193" t="s">
        <v>42</v>
      </c>
      <c r="G72" s="193"/>
      <c r="H72" s="193"/>
      <c r="I72" s="182"/>
      <c r="J72" s="193" t="s">
        <v>43</v>
      </c>
      <c r="K72" s="182"/>
      <c r="L72" s="182"/>
      <c r="M72" s="193" t="s">
        <v>44</v>
      </c>
      <c r="N72" s="182"/>
      <c r="O72" s="182"/>
      <c r="P72" s="193" t="s">
        <v>45</v>
      </c>
      <c r="Q72" s="182"/>
      <c r="R72" s="184"/>
    </row>
    <row r="73" spans="1:19" s="199" customFormat="1" ht="9.9499999999999993" customHeight="1" x14ac:dyDescent="0.25">
      <c r="A73" s="182"/>
      <c r="C73" s="193" t="s">
        <v>46</v>
      </c>
      <c r="D73" s="193"/>
      <c r="E73" s="182"/>
      <c r="F73" s="193" t="s">
        <v>47</v>
      </c>
      <c r="G73" s="193"/>
      <c r="H73" s="193"/>
      <c r="I73" s="182"/>
      <c r="J73" s="195" t="s">
        <v>48</v>
      </c>
      <c r="K73" s="182"/>
      <c r="L73" s="182"/>
      <c r="M73" s="195" t="s">
        <v>49</v>
      </c>
      <c r="N73" s="182"/>
      <c r="O73" s="182"/>
      <c r="P73" s="195" t="s">
        <v>50</v>
      </c>
      <c r="Q73" s="182"/>
      <c r="R73" s="184"/>
    </row>
    <row r="74" spans="1:19" s="214" customFormat="1" ht="9.9499999999999993" customHeight="1" x14ac:dyDescent="0.25">
      <c r="B74" s="231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199"/>
    </row>
    <row r="75" spans="1:19" s="214" customFormat="1" ht="9.9499999999999993" customHeight="1" x14ac:dyDescent="0.25">
      <c r="B75" s="231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199"/>
    </row>
    <row r="76" spans="1:19" s="214" customFormat="1" ht="9.9499999999999993" customHeight="1" x14ac:dyDescent="0.25">
      <c r="B76" s="231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199"/>
    </row>
    <row r="77" spans="1:19" s="214" customFormat="1" ht="9.9499999999999993" customHeight="1" x14ac:dyDescent="0.25">
      <c r="B77" s="231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19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4" fitToHeight="4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opLeftCell="A28" workbookViewId="0">
      <selection sqref="A1:R1"/>
    </sheetView>
  </sheetViews>
  <sheetFormatPr baseColWidth="10" defaultRowHeight="15" x14ac:dyDescent="0.25"/>
  <cols>
    <col min="1" max="1" width="21.7109375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168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82" customFormat="1" x14ac:dyDescent="0.25">
      <c r="A5" s="198"/>
      <c r="B5" s="256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239"/>
      <c r="N5" s="239"/>
      <c r="O5" s="239"/>
      <c r="P5" s="239"/>
      <c r="Q5" s="188"/>
      <c r="R5" s="188"/>
      <c r="S5" s="198"/>
    </row>
    <row r="6" spans="1:19" s="187" customFormat="1" ht="11.25" customHeight="1" x14ac:dyDescent="0.25">
      <c r="A6" s="257" t="s">
        <v>3</v>
      </c>
      <c r="B6" s="258"/>
      <c r="C6" s="259" t="s">
        <v>4</v>
      </c>
      <c r="D6" s="259" t="s">
        <v>5</v>
      </c>
      <c r="E6" s="259" t="s">
        <v>6</v>
      </c>
      <c r="F6" s="259" t="s">
        <v>7</v>
      </c>
      <c r="G6" s="259" t="s">
        <v>8</v>
      </c>
      <c r="H6" s="259" t="s">
        <v>9</v>
      </c>
      <c r="I6" s="259" t="s">
        <v>10</v>
      </c>
      <c r="J6" s="259" t="s">
        <v>11</v>
      </c>
      <c r="K6" s="259" t="s">
        <v>12</v>
      </c>
      <c r="L6" s="259" t="s">
        <v>13</v>
      </c>
      <c r="M6" s="211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.9499999999999993" customHeight="1" x14ac:dyDescent="0.25">
      <c r="A7" s="787" t="s">
        <v>77</v>
      </c>
      <c r="B7" s="787" t="s">
        <v>21</v>
      </c>
      <c r="C7" s="822">
        <v>51</v>
      </c>
      <c r="D7" s="822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822" t="s">
        <v>198</v>
      </c>
      <c r="J7" s="822" t="s">
        <v>198</v>
      </c>
      <c r="K7" s="216" t="s">
        <v>198</v>
      </c>
      <c r="L7" s="216" t="s">
        <v>198</v>
      </c>
      <c r="M7" s="216" t="s">
        <v>198</v>
      </c>
      <c r="N7" s="216" t="s">
        <v>198</v>
      </c>
      <c r="O7" s="216" t="s">
        <v>198</v>
      </c>
      <c r="P7" s="822" t="s">
        <v>198</v>
      </c>
      <c r="Q7" s="216" t="s">
        <v>198</v>
      </c>
      <c r="R7" s="199">
        <f>SUM(C7:Q7)</f>
        <v>51</v>
      </c>
      <c r="S7" s="199"/>
    </row>
    <row r="8" spans="1:19" s="214" customFormat="1" ht="9.9499999999999993" customHeight="1" x14ac:dyDescent="0.25">
      <c r="A8" s="787" t="s">
        <v>77</v>
      </c>
      <c r="B8" s="787" t="s">
        <v>22</v>
      </c>
      <c r="C8" s="822">
        <v>31</v>
      </c>
      <c r="D8" s="822" t="s">
        <v>198</v>
      </c>
      <c r="E8" s="216" t="s">
        <v>198</v>
      </c>
      <c r="F8" s="216" t="s">
        <v>198</v>
      </c>
      <c r="G8" s="216" t="s">
        <v>198</v>
      </c>
      <c r="H8" s="216" t="s">
        <v>198</v>
      </c>
      <c r="I8" s="822" t="s">
        <v>198</v>
      </c>
      <c r="J8" s="822" t="s">
        <v>198</v>
      </c>
      <c r="K8" s="216" t="s">
        <v>198</v>
      </c>
      <c r="L8" s="216" t="s">
        <v>198</v>
      </c>
      <c r="M8" s="216" t="s">
        <v>198</v>
      </c>
      <c r="N8" s="216" t="s">
        <v>198</v>
      </c>
      <c r="O8" s="216" t="s">
        <v>198</v>
      </c>
      <c r="P8" s="822" t="s">
        <v>198</v>
      </c>
      <c r="Q8" s="216" t="s">
        <v>198</v>
      </c>
      <c r="R8" s="199">
        <f t="shared" ref="R8:R68" si="0">SUM(C8:Q8)</f>
        <v>31</v>
      </c>
      <c r="S8" s="199"/>
    </row>
    <row r="9" spans="1:19" s="214" customFormat="1" ht="9.9499999999999993" customHeight="1" x14ac:dyDescent="0.25">
      <c r="A9" s="787" t="s">
        <v>128</v>
      </c>
      <c r="B9" s="787" t="s">
        <v>21</v>
      </c>
      <c r="C9" s="822" t="s">
        <v>198</v>
      </c>
      <c r="D9" s="822" t="s">
        <v>198</v>
      </c>
      <c r="E9" s="216" t="s">
        <v>198</v>
      </c>
      <c r="F9" s="216" t="s">
        <v>198</v>
      </c>
      <c r="G9" s="216" t="s">
        <v>198</v>
      </c>
      <c r="H9" s="216" t="s">
        <v>198</v>
      </c>
      <c r="I9" s="822" t="s">
        <v>198</v>
      </c>
      <c r="J9" s="822" t="s">
        <v>198</v>
      </c>
      <c r="K9" s="216" t="s">
        <v>198</v>
      </c>
      <c r="L9" s="216" t="s">
        <v>198</v>
      </c>
      <c r="M9" s="216" t="s">
        <v>198</v>
      </c>
      <c r="N9" s="216" t="s">
        <v>198</v>
      </c>
      <c r="O9" s="216" t="s">
        <v>198</v>
      </c>
      <c r="P9" s="822">
        <v>1910</v>
      </c>
      <c r="Q9" s="216" t="s">
        <v>198</v>
      </c>
      <c r="R9" s="199">
        <f t="shared" si="0"/>
        <v>1910</v>
      </c>
      <c r="S9" s="199"/>
    </row>
    <row r="10" spans="1:19" s="214" customFormat="1" ht="9.9499999999999993" customHeight="1" x14ac:dyDescent="0.25">
      <c r="A10" s="789" t="s">
        <v>128</v>
      </c>
      <c r="B10" s="789" t="s">
        <v>22</v>
      </c>
      <c r="C10" s="823" t="s">
        <v>198</v>
      </c>
      <c r="D10" s="823" t="s">
        <v>198</v>
      </c>
      <c r="E10" s="225" t="s">
        <v>198</v>
      </c>
      <c r="F10" s="225" t="s">
        <v>198</v>
      </c>
      <c r="G10" s="225" t="s">
        <v>198</v>
      </c>
      <c r="H10" s="225" t="s">
        <v>198</v>
      </c>
      <c r="I10" s="823" t="s">
        <v>198</v>
      </c>
      <c r="J10" s="823" t="s">
        <v>198</v>
      </c>
      <c r="K10" s="225" t="s">
        <v>198</v>
      </c>
      <c r="L10" s="225" t="s">
        <v>198</v>
      </c>
      <c r="M10" s="225" t="s">
        <v>198</v>
      </c>
      <c r="N10" s="225" t="s">
        <v>198</v>
      </c>
      <c r="O10" s="225" t="s">
        <v>198</v>
      </c>
      <c r="P10" s="823">
        <v>196</v>
      </c>
      <c r="Q10" s="225" t="s">
        <v>198</v>
      </c>
      <c r="R10" s="227">
        <f t="shared" si="0"/>
        <v>196</v>
      </c>
      <c r="S10" s="199"/>
    </row>
    <row r="11" spans="1:19" s="214" customFormat="1" ht="9.9499999999999993" customHeight="1" x14ac:dyDescent="0.25">
      <c r="A11" s="787"/>
      <c r="B11" s="787"/>
      <c r="C11" s="822"/>
      <c r="D11" s="822"/>
      <c r="E11" s="216"/>
      <c r="F11" s="216"/>
      <c r="G11" s="216"/>
      <c r="H11" s="216"/>
      <c r="I11" s="822"/>
      <c r="J11" s="822"/>
      <c r="K11" s="216"/>
      <c r="L11" s="216"/>
      <c r="M11" s="216"/>
      <c r="N11" s="216"/>
      <c r="O11" s="216"/>
      <c r="P11" s="822"/>
      <c r="Q11" s="216"/>
      <c r="R11" s="199"/>
      <c r="S11" s="199"/>
    </row>
    <row r="12" spans="1:19" s="214" customFormat="1" ht="9.9499999999999993" customHeight="1" x14ac:dyDescent="0.25">
      <c r="A12" s="787" t="s">
        <v>23</v>
      </c>
      <c r="B12" s="787" t="s">
        <v>21</v>
      </c>
      <c r="C12" s="822" t="s">
        <v>198</v>
      </c>
      <c r="D12" s="822" t="s">
        <v>198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822" t="s">
        <v>198</v>
      </c>
      <c r="J12" s="822">
        <v>79</v>
      </c>
      <c r="K12" s="216" t="s">
        <v>198</v>
      </c>
      <c r="L12" s="216" t="s">
        <v>198</v>
      </c>
      <c r="M12" s="216" t="s">
        <v>198</v>
      </c>
      <c r="N12" s="216" t="s">
        <v>198</v>
      </c>
      <c r="O12" s="216" t="s">
        <v>198</v>
      </c>
      <c r="P12" s="822" t="s">
        <v>198</v>
      </c>
      <c r="Q12" s="216" t="s">
        <v>198</v>
      </c>
      <c r="R12" s="199">
        <f t="shared" si="0"/>
        <v>79</v>
      </c>
      <c r="S12" s="199"/>
    </row>
    <row r="13" spans="1:19" s="214" customFormat="1" ht="9.9499999999999993" customHeight="1" x14ac:dyDescent="0.25">
      <c r="A13" s="787" t="s">
        <v>23</v>
      </c>
      <c r="B13" s="787" t="s">
        <v>22</v>
      </c>
      <c r="C13" s="822" t="s">
        <v>198</v>
      </c>
      <c r="D13" s="822" t="s">
        <v>198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822" t="s">
        <v>198</v>
      </c>
      <c r="J13" s="822">
        <v>9</v>
      </c>
      <c r="K13" s="216" t="s">
        <v>198</v>
      </c>
      <c r="L13" s="216" t="s">
        <v>198</v>
      </c>
      <c r="M13" s="216" t="s">
        <v>198</v>
      </c>
      <c r="N13" s="216" t="s">
        <v>198</v>
      </c>
      <c r="O13" s="216" t="s">
        <v>198</v>
      </c>
      <c r="P13" s="822" t="s">
        <v>198</v>
      </c>
      <c r="Q13" s="216" t="s">
        <v>198</v>
      </c>
      <c r="R13" s="199">
        <f t="shared" si="0"/>
        <v>9</v>
      </c>
      <c r="S13" s="199"/>
    </row>
    <row r="14" spans="1:19" s="214" customFormat="1" ht="9.9499999999999993" customHeight="1" x14ac:dyDescent="0.25">
      <c r="A14" s="787" t="s">
        <v>57</v>
      </c>
      <c r="B14" s="787" t="s">
        <v>21</v>
      </c>
      <c r="C14" s="822" t="s">
        <v>198</v>
      </c>
      <c r="D14" s="822" t="s">
        <v>198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822" t="s">
        <v>198</v>
      </c>
      <c r="J14" s="822">
        <v>42</v>
      </c>
      <c r="K14" s="216" t="s">
        <v>198</v>
      </c>
      <c r="L14" s="216" t="s">
        <v>198</v>
      </c>
      <c r="M14" s="216" t="s">
        <v>198</v>
      </c>
      <c r="N14" s="216" t="s">
        <v>198</v>
      </c>
      <c r="O14" s="216" t="s">
        <v>198</v>
      </c>
      <c r="P14" s="822" t="s">
        <v>198</v>
      </c>
      <c r="Q14" s="216" t="s">
        <v>198</v>
      </c>
      <c r="R14" s="199">
        <f t="shared" si="0"/>
        <v>42</v>
      </c>
      <c r="S14" s="199"/>
    </row>
    <row r="15" spans="1:19" s="214" customFormat="1" ht="9.9499999999999993" customHeight="1" x14ac:dyDescent="0.25">
      <c r="A15" s="787" t="s">
        <v>57</v>
      </c>
      <c r="B15" s="787" t="s">
        <v>22</v>
      </c>
      <c r="C15" s="822" t="s">
        <v>198</v>
      </c>
      <c r="D15" s="822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822" t="s">
        <v>198</v>
      </c>
      <c r="J15" s="822">
        <v>8</v>
      </c>
      <c r="K15" s="216" t="s">
        <v>198</v>
      </c>
      <c r="L15" s="216" t="s">
        <v>198</v>
      </c>
      <c r="M15" s="216" t="s">
        <v>198</v>
      </c>
      <c r="N15" s="216" t="s">
        <v>198</v>
      </c>
      <c r="O15" s="216" t="s">
        <v>198</v>
      </c>
      <c r="P15" s="822" t="s">
        <v>198</v>
      </c>
      <c r="Q15" s="216" t="s">
        <v>198</v>
      </c>
      <c r="R15" s="199">
        <f t="shared" si="0"/>
        <v>8</v>
      </c>
      <c r="S15" s="199"/>
    </row>
    <row r="16" spans="1:19" s="214" customFormat="1" ht="9.9499999999999993" customHeight="1" x14ac:dyDescent="0.25">
      <c r="A16" s="787" t="s">
        <v>25</v>
      </c>
      <c r="B16" s="787" t="s">
        <v>21</v>
      </c>
      <c r="C16" s="822" t="s">
        <v>198</v>
      </c>
      <c r="D16" s="822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822" t="s">
        <v>198</v>
      </c>
      <c r="J16" s="822">
        <v>30</v>
      </c>
      <c r="K16" s="216" t="s">
        <v>198</v>
      </c>
      <c r="L16" s="216" t="s">
        <v>198</v>
      </c>
      <c r="M16" s="216" t="s">
        <v>198</v>
      </c>
      <c r="N16" s="216" t="s">
        <v>198</v>
      </c>
      <c r="O16" s="216" t="s">
        <v>198</v>
      </c>
      <c r="P16" s="822" t="s">
        <v>198</v>
      </c>
      <c r="Q16" s="216" t="s">
        <v>198</v>
      </c>
      <c r="R16" s="199">
        <f t="shared" si="0"/>
        <v>30</v>
      </c>
      <c r="S16" s="199"/>
    </row>
    <row r="17" spans="1:19" s="214" customFormat="1" ht="9.9499999999999993" customHeight="1" x14ac:dyDescent="0.25">
      <c r="A17" s="787" t="s">
        <v>25</v>
      </c>
      <c r="B17" s="787" t="s">
        <v>22</v>
      </c>
      <c r="C17" s="822" t="s">
        <v>198</v>
      </c>
      <c r="D17" s="822" t="s">
        <v>198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822" t="s">
        <v>198</v>
      </c>
      <c r="J17" s="822">
        <v>7</v>
      </c>
      <c r="K17" s="216" t="s">
        <v>198</v>
      </c>
      <c r="L17" s="216" t="s">
        <v>198</v>
      </c>
      <c r="M17" s="216" t="s">
        <v>198</v>
      </c>
      <c r="N17" s="216" t="s">
        <v>198</v>
      </c>
      <c r="O17" s="216" t="s">
        <v>198</v>
      </c>
      <c r="P17" s="822" t="s">
        <v>198</v>
      </c>
      <c r="Q17" s="216" t="s">
        <v>198</v>
      </c>
      <c r="R17" s="199">
        <f t="shared" si="0"/>
        <v>7</v>
      </c>
      <c r="S17" s="199"/>
    </row>
    <row r="18" spans="1:19" s="214" customFormat="1" ht="9.9499999999999993" customHeight="1" x14ac:dyDescent="0.25">
      <c r="A18" s="787" t="s">
        <v>26</v>
      </c>
      <c r="B18" s="787" t="s">
        <v>21</v>
      </c>
      <c r="C18" s="822" t="s">
        <v>198</v>
      </c>
      <c r="D18" s="822" t="s">
        <v>198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822" t="s">
        <v>198</v>
      </c>
      <c r="J18" s="822">
        <v>1</v>
      </c>
      <c r="K18" s="216" t="s">
        <v>198</v>
      </c>
      <c r="L18" s="216" t="s">
        <v>198</v>
      </c>
      <c r="M18" s="216" t="s">
        <v>198</v>
      </c>
      <c r="N18" s="216" t="s">
        <v>198</v>
      </c>
      <c r="O18" s="216" t="s">
        <v>198</v>
      </c>
      <c r="P18" s="822" t="s">
        <v>198</v>
      </c>
      <c r="Q18" s="216" t="s">
        <v>198</v>
      </c>
      <c r="R18" s="199">
        <f t="shared" si="0"/>
        <v>1</v>
      </c>
      <c r="S18" s="199"/>
    </row>
    <row r="19" spans="1:19" s="214" customFormat="1" ht="9.9499999999999993" customHeight="1" x14ac:dyDescent="0.25">
      <c r="A19" s="787" t="s">
        <v>26</v>
      </c>
      <c r="B19" s="787" t="s">
        <v>22</v>
      </c>
      <c r="C19" s="822" t="s">
        <v>198</v>
      </c>
      <c r="D19" s="822" t="s">
        <v>198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822" t="s">
        <v>198</v>
      </c>
      <c r="J19" s="822">
        <v>1</v>
      </c>
      <c r="K19" s="216" t="s">
        <v>198</v>
      </c>
      <c r="L19" s="216" t="s">
        <v>198</v>
      </c>
      <c r="M19" s="216" t="s">
        <v>198</v>
      </c>
      <c r="N19" s="216" t="s">
        <v>198</v>
      </c>
      <c r="O19" s="216" t="s">
        <v>198</v>
      </c>
      <c r="P19" s="822" t="s">
        <v>198</v>
      </c>
      <c r="Q19" s="216" t="s">
        <v>198</v>
      </c>
      <c r="R19" s="199">
        <f t="shared" si="0"/>
        <v>1</v>
      </c>
      <c r="S19" s="199"/>
    </row>
    <row r="20" spans="1:19" s="214" customFormat="1" ht="9.9499999999999993" customHeight="1" x14ac:dyDescent="0.25">
      <c r="A20" s="787" t="s">
        <v>150</v>
      </c>
      <c r="B20" s="787" t="s">
        <v>21</v>
      </c>
      <c r="C20" s="822">
        <v>43316</v>
      </c>
      <c r="D20" s="822">
        <v>3704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822" t="s">
        <v>198</v>
      </c>
      <c r="J20" s="822" t="s">
        <v>198</v>
      </c>
      <c r="K20" s="216" t="s">
        <v>198</v>
      </c>
      <c r="L20" s="216" t="s">
        <v>198</v>
      </c>
      <c r="M20" s="216" t="s">
        <v>198</v>
      </c>
      <c r="N20" s="216" t="s">
        <v>198</v>
      </c>
      <c r="O20" s="216" t="s">
        <v>198</v>
      </c>
      <c r="P20" s="822" t="s">
        <v>198</v>
      </c>
      <c r="Q20" s="216" t="s">
        <v>198</v>
      </c>
      <c r="R20" s="199">
        <f t="shared" si="0"/>
        <v>47020</v>
      </c>
      <c r="S20" s="199"/>
    </row>
    <row r="21" spans="1:19" s="214" customFormat="1" ht="9.9499999999999993" customHeight="1" x14ac:dyDescent="0.25">
      <c r="A21" s="787" t="s">
        <v>150</v>
      </c>
      <c r="B21" s="787" t="s">
        <v>22</v>
      </c>
      <c r="C21" s="822">
        <v>38038</v>
      </c>
      <c r="D21" s="822">
        <v>2413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822" t="s">
        <v>198</v>
      </c>
      <c r="J21" s="822" t="s">
        <v>198</v>
      </c>
      <c r="K21" s="216" t="s">
        <v>198</v>
      </c>
      <c r="L21" s="216" t="s">
        <v>198</v>
      </c>
      <c r="M21" s="216" t="s">
        <v>198</v>
      </c>
      <c r="N21" s="216" t="s">
        <v>198</v>
      </c>
      <c r="O21" s="216" t="s">
        <v>198</v>
      </c>
      <c r="P21" s="822" t="s">
        <v>198</v>
      </c>
      <c r="Q21" s="216" t="s">
        <v>198</v>
      </c>
      <c r="R21" s="199">
        <f t="shared" si="0"/>
        <v>40451</v>
      </c>
      <c r="S21" s="199"/>
    </row>
    <row r="22" spans="1:19" s="214" customFormat="1" ht="9.9499999999999993" customHeight="1" x14ac:dyDescent="0.25">
      <c r="A22" s="787" t="s">
        <v>160</v>
      </c>
      <c r="B22" s="787" t="s">
        <v>21</v>
      </c>
      <c r="C22" s="822">
        <v>109</v>
      </c>
      <c r="D22" s="822">
        <v>3182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822" t="s">
        <v>198</v>
      </c>
      <c r="J22" s="822" t="s">
        <v>198</v>
      </c>
      <c r="K22" s="216" t="s">
        <v>198</v>
      </c>
      <c r="L22" s="216" t="s">
        <v>198</v>
      </c>
      <c r="M22" s="216" t="s">
        <v>198</v>
      </c>
      <c r="N22" s="216" t="s">
        <v>198</v>
      </c>
      <c r="O22" s="216" t="s">
        <v>198</v>
      </c>
      <c r="P22" s="822" t="s">
        <v>198</v>
      </c>
      <c r="Q22" s="216" t="s">
        <v>198</v>
      </c>
      <c r="R22" s="199">
        <f t="shared" si="0"/>
        <v>3291</v>
      </c>
      <c r="S22" s="199"/>
    </row>
    <row r="23" spans="1:19" s="214" customFormat="1" ht="9.9499999999999993" customHeight="1" x14ac:dyDescent="0.25">
      <c r="A23" s="787" t="s">
        <v>160</v>
      </c>
      <c r="B23" s="787" t="s">
        <v>22</v>
      </c>
      <c r="C23" s="822">
        <v>97</v>
      </c>
      <c r="D23" s="822">
        <v>2256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822" t="s">
        <v>198</v>
      </c>
      <c r="J23" s="822" t="s">
        <v>198</v>
      </c>
      <c r="K23" s="216" t="s">
        <v>198</v>
      </c>
      <c r="L23" s="216" t="s">
        <v>198</v>
      </c>
      <c r="M23" s="216" t="s">
        <v>198</v>
      </c>
      <c r="N23" s="216" t="s">
        <v>198</v>
      </c>
      <c r="O23" s="216" t="s">
        <v>198</v>
      </c>
      <c r="P23" s="822" t="s">
        <v>198</v>
      </c>
      <c r="Q23" s="216" t="s">
        <v>198</v>
      </c>
      <c r="R23" s="199">
        <f t="shared" si="0"/>
        <v>2353</v>
      </c>
      <c r="S23" s="199"/>
    </row>
    <row r="24" spans="1:19" s="214" customFormat="1" ht="9.9499999999999993" customHeight="1" x14ac:dyDescent="0.25">
      <c r="A24" s="787" t="s">
        <v>161</v>
      </c>
      <c r="B24" s="787" t="s">
        <v>21</v>
      </c>
      <c r="C24" s="822" t="s">
        <v>198</v>
      </c>
      <c r="D24" s="822" t="s">
        <v>198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822" t="s">
        <v>198</v>
      </c>
      <c r="J24" s="822">
        <v>1923</v>
      </c>
      <c r="K24" s="216" t="s">
        <v>198</v>
      </c>
      <c r="L24" s="216" t="s">
        <v>198</v>
      </c>
      <c r="M24" s="216" t="s">
        <v>198</v>
      </c>
      <c r="N24" s="216" t="s">
        <v>198</v>
      </c>
      <c r="O24" s="216" t="s">
        <v>198</v>
      </c>
      <c r="P24" s="822" t="s">
        <v>198</v>
      </c>
      <c r="Q24" s="216" t="s">
        <v>198</v>
      </c>
      <c r="R24" s="199">
        <f t="shared" si="0"/>
        <v>1923</v>
      </c>
      <c r="S24" s="199"/>
    </row>
    <row r="25" spans="1:19" s="214" customFormat="1" ht="9.9499999999999993" customHeight="1" x14ac:dyDescent="0.25">
      <c r="A25" s="787" t="s">
        <v>161</v>
      </c>
      <c r="B25" s="787" t="s">
        <v>22</v>
      </c>
      <c r="C25" s="822" t="s">
        <v>198</v>
      </c>
      <c r="D25" s="822" t="s">
        <v>198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822" t="s">
        <v>198</v>
      </c>
      <c r="J25" s="822">
        <v>389</v>
      </c>
      <c r="K25" s="216" t="s">
        <v>198</v>
      </c>
      <c r="L25" s="216" t="s">
        <v>198</v>
      </c>
      <c r="M25" s="216" t="s">
        <v>198</v>
      </c>
      <c r="N25" s="216" t="s">
        <v>198</v>
      </c>
      <c r="O25" s="216" t="s">
        <v>198</v>
      </c>
      <c r="P25" s="822" t="s">
        <v>198</v>
      </c>
      <c r="Q25" s="216" t="s">
        <v>198</v>
      </c>
      <c r="R25" s="199">
        <f t="shared" si="0"/>
        <v>389</v>
      </c>
      <c r="S25" s="199"/>
    </row>
    <row r="26" spans="1:19" s="214" customFormat="1" ht="9.9499999999999993" customHeight="1" x14ac:dyDescent="0.25">
      <c r="A26" s="787" t="s">
        <v>118</v>
      </c>
      <c r="B26" s="787" t="s">
        <v>21</v>
      </c>
      <c r="C26" s="822" t="s">
        <v>198</v>
      </c>
      <c r="D26" s="822" t="s">
        <v>198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822" t="s">
        <v>198</v>
      </c>
      <c r="J26" s="822">
        <v>57</v>
      </c>
      <c r="K26" s="216" t="s">
        <v>198</v>
      </c>
      <c r="L26" s="216" t="s">
        <v>198</v>
      </c>
      <c r="M26" s="216" t="s">
        <v>198</v>
      </c>
      <c r="N26" s="216" t="s">
        <v>198</v>
      </c>
      <c r="O26" s="216" t="s">
        <v>198</v>
      </c>
      <c r="P26" s="822" t="s">
        <v>198</v>
      </c>
      <c r="Q26" s="216" t="s">
        <v>198</v>
      </c>
      <c r="R26" s="199">
        <f t="shared" si="0"/>
        <v>57</v>
      </c>
      <c r="S26" s="199"/>
    </row>
    <row r="27" spans="1:19" s="214" customFormat="1" ht="9.9499999999999993" customHeight="1" x14ac:dyDescent="0.25">
      <c r="A27" s="787" t="s">
        <v>118</v>
      </c>
      <c r="B27" s="787" t="s">
        <v>22</v>
      </c>
      <c r="C27" s="822" t="s">
        <v>198</v>
      </c>
      <c r="D27" s="822" t="s">
        <v>198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822" t="s">
        <v>198</v>
      </c>
      <c r="J27" s="822">
        <v>7</v>
      </c>
      <c r="K27" s="216" t="s">
        <v>198</v>
      </c>
      <c r="L27" s="216" t="s">
        <v>198</v>
      </c>
      <c r="M27" s="216" t="s">
        <v>198</v>
      </c>
      <c r="N27" s="216" t="s">
        <v>198</v>
      </c>
      <c r="O27" s="216" t="s">
        <v>198</v>
      </c>
      <c r="P27" s="822" t="s">
        <v>198</v>
      </c>
      <c r="Q27" s="216" t="s">
        <v>198</v>
      </c>
      <c r="R27" s="199">
        <f t="shared" si="0"/>
        <v>7</v>
      </c>
      <c r="S27" s="199"/>
    </row>
    <row r="28" spans="1:19" s="214" customFormat="1" ht="9.9499999999999993" customHeight="1" x14ac:dyDescent="0.25">
      <c r="A28" s="787" t="s">
        <v>101</v>
      </c>
      <c r="B28" s="787" t="s">
        <v>21</v>
      </c>
      <c r="C28" s="822">
        <v>1261</v>
      </c>
      <c r="D28" s="822">
        <v>8147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822" t="s">
        <v>198</v>
      </c>
      <c r="J28" s="822" t="s">
        <v>198</v>
      </c>
      <c r="K28" s="216" t="s">
        <v>198</v>
      </c>
      <c r="L28" s="216" t="s">
        <v>198</v>
      </c>
      <c r="M28" s="216" t="s">
        <v>198</v>
      </c>
      <c r="N28" s="216" t="s">
        <v>198</v>
      </c>
      <c r="O28" s="216" t="s">
        <v>198</v>
      </c>
      <c r="P28" s="822" t="s">
        <v>198</v>
      </c>
      <c r="Q28" s="216" t="s">
        <v>198</v>
      </c>
      <c r="R28" s="199">
        <f t="shared" si="0"/>
        <v>9408</v>
      </c>
      <c r="S28" s="199"/>
    </row>
    <row r="29" spans="1:19" s="214" customFormat="1" ht="9.9499999999999993" customHeight="1" x14ac:dyDescent="0.25">
      <c r="A29" s="789" t="s">
        <v>101</v>
      </c>
      <c r="B29" s="789" t="s">
        <v>22</v>
      </c>
      <c r="C29" s="823">
        <v>1205</v>
      </c>
      <c r="D29" s="823">
        <v>4480</v>
      </c>
      <c r="E29" s="225" t="s">
        <v>198</v>
      </c>
      <c r="F29" s="225" t="s">
        <v>198</v>
      </c>
      <c r="G29" s="225" t="s">
        <v>198</v>
      </c>
      <c r="H29" s="225" t="s">
        <v>198</v>
      </c>
      <c r="I29" s="823" t="s">
        <v>198</v>
      </c>
      <c r="J29" s="823" t="s">
        <v>198</v>
      </c>
      <c r="K29" s="225" t="s">
        <v>198</v>
      </c>
      <c r="L29" s="225" t="s">
        <v>198</v>
      </c>
      <c r="M29" s="225" t="s">
        <v>198</v>
      </c>
      <c r="N29" s="225" t="s">
        <v>198</v>
      </c>
      <c r="O29" s="225" t="s">
        <v>198</v>
      </c>
      <c r="P29" s="823" t="s">
        <v>198</v>
      </c>
      <c r="Q29" s="225" t="s">
        <v>198</v>
      </c>
      <c r="R29" s="227">
        <f t="shared" si="0"/>
        <v>5685</v>
      </c>
      <c r="S29" s="199"/>
    </row>
    <row r="30" spans="1:19" s="214" customFormat="1" ht="9.9499999999999993" customHeight="1" x14ac:dyDescent="0.25">
      <c r="A30" s="787"/>
      <c r="B30" s="787"/>
      <c r="C30" s="822"/>
      <c r="D30" s="822"/>
      <c r="E30" s="216"/>
      <c r="F30" s="216"/>
      <c r="G30" s="216"/>
      <c r="H30" s="216"/>
      <c r="I30" s="822"/>
      <c r="J30" s="822"/>
      <c r="K30" s="216"/>
      <c r="L30" s="216"/>
      <c r="M30" s="216"/>
      <c r="N30" s="216"/>
      <c r="O30" s="216"/>
      <c r="P30" s="822"/>
      <c r="Q30" s="216"/>
      <c r="R30" s="199"/>
      <c r="S30" s="199"/>
    </row>
    <row r="31" spans="1:19" s="214" customFormat="1" ht="9.9499999999999993" customHeight="1" x14ac:dyDescent="0.25">
      <c r="A31" s="787" t="s">
        <v>162</v>
      </c>
      <c r="B31" s="787" t="s">
        <v>21</v>
      </c>
      <c r="C31" s="822" t="s">
        <v>198</v>
      </c>
      <c r="D31" s="822" t="s">
        <v>198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822">
        <v>65</v>
      </c>
      <c r="J31" s="822" t="s">
        <v>198</v>
      </c>
      <c r="K31" s="216" t="s">
        <v>198</v>
      </c>
      <c r="L31" s="216" t="s">
        <v>198</v>
      </c>
      <c r="M31" s="216" t="s">
        <v>198</v>
      </c>
      <c r="N31" s="216" t="s">
        <v>198</v>
      </c>
      <c r="O31" s="216" t="s">
        <v>198</v>
      </c>
      <c r="P31" s="822" t="s">
        <v>198</v>
      </c>
      <c r="Q31" s="216" t="s">
        <v>198</v>
      </c>
      <c r="R31" s="199">
        <f t="shared" si="0"/>
        <v>65</v>
      </c>
      <c r="S31" s="199"/>
    </row>
    <row r="32" spans="1:19" s="214" customFormat="1" ht="9.9499999999999993" customHeight="1" x14ac:dyDescent="0.25">
      <c r="A32" s="787" t="s">
        <v>162</v>
      </c>
      <c r="B32" s="787" t="s">
        <v>22</v>
      </c>
      <c r="C32" s="822" t="s">
        <v>198</v>
      </c>
      <c r="D32" s="822" t="s">
        <v>198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822">
        <v>14</v>
      </c>
      <c r="J32" s="822" t="s">
        <v>198</v>
      </c>
      <c r="K32" s="216" t="s">
        <v>198</v>
      </c>
      <c r="L32" s="216" t="s">
        <v>198</v>
      </c>
      <c r="M32" s="216" t="s">
        <v>198</v>
      </c>
      <c r="N32" s="216" t="s">
        <v>198</v>
      </c>
      <c r="O32" s="216" t="s">
        <v>198</v>
      </c>
      <c r="P32" s="822" t="s">
        <v>198</v>
      </c>
      <c r="Q32" s="216" t="s">
        <v>198</v>
      </c>
      <c r="R32" s="199">
        <f t="shared" si="0"/>
        <v>14</v>
      </c>
      <c r="S32" s="199"/>
    </row>
    <row r="33" spans="1:19" s="214" customFormat="1" ht="9.9499999999999993" customHeight="1" x14ac:dyDescent="0.25">
      <c r="A33" s="787" t="s">
        <v>134</v>
      </c>
      <c r="B33" s="787" t="s">
        <v>21</v>
      </c>
      <c r="C33" s="822" t="s">
        <v>198</v>
      </c>
      <c r="D33" s="822">
        <v>134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822" t="s">
        <v>198</v>
      </c>
      <c r="J33" s="822" t="s">
        <v>198</v>
      </c>
      <c r="K33" s="216" t="s">
        <v>198</v>
      </c>
      <c r="L33" s="216" t="s">
        <v>198</v>
      </c>
      <c r="M33" s="216" t="s">
        <v>198</v>
      </c>
      <c r="N33" s="216" t="s">
        <v>198</v>
      </c>
      <c r="O33" s="216" t="s">
        <v>198</v>
      </c>
      <c r="P33" s="822" t="s">
        <v>198</v>
      </c>
      <c r="Q33" s="216" t="s">
        <v>198</v>
      </c>
      <c r="R33" s="199">
        <f t="shared" si="0"/>
        <v>134</v>
      </c>
      <c r="S33" s="199"/>
    </row>
    <row r="34" spans="1:19" s="214" customFormat="1" ht="9.9499999999999993" customHeight="1" x14ac:dyDescent="0.25">
      <c r="A34" s="787" t="s">
        <v>134</v>
      </c>
      <c r="B34" s="787" t="s">
        <v>22</v>
      </c>
      <c r="C34" s="822" t="s">
        <v>198</v>
      </c>
      <c r="D34" s="822">
        <v>38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822" t="s">
        <v>198</v>
      </c>
      <c r="J34" s="822" t="s">
        <v>198</v>
      </c>
      <c r="K34" s="216" t="s">
        <v>198</v>
      </c>
      <c r="L34" s="216" t="s">
        <v>198</v>
      </c>
      <c r="M34" s="216" t="s">
        <v>198</v>
      </c>
      <c r="N34" s="216" t="s">
        <v>198</v>
      </c>
      <c r="O34" s="216" t="s">
        <v>198</v>
      </c>
      <c r="P34" s="822" t="s">
        <v>198</v>
      </c>
      <c r="Q34" s="216" t="s">
        <v>198</v>
      </c>
      <c r="R34" s="199">
        <f t="shared" si="0"/>
        <v>38</v>
      </c>
      <c r="S34" s="199"/>
    </row>
    <row r="35" spans="1:19" s="214" customFormat="1" ht="9.9499999999999993" customHeight="1" x14ac:dyDescent="0.25">
      <c r="A35" s="787" t="s">
        <v>135</v>
      </c>
      <c r="B35" s="787" t="s">
        <v>21</v>
      </c>
      <c r="C35" s="822" t="s">
        <v>198</v>
      </c>
      <c r="D35" s="822">
        <v>4221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822" t="s">
        <v>198</v>
      </c>
      <c r="J35" s="822" t="s">
        <v>198</v>
      </c>
      <c r="K35" s="216" t="s">
        <v>198</v>
      </c>
      <c r="L35" s="216" t="s">
        <v>198</v>
      </c>
      <c r="M35" s="216" t="s">
        <v>198</v>
      </c>
      <c r="N35" s="216" t="s">
        <v>198</v>
      </c>
      <c r="O35" s="216" t="s">
        <v>198</v>
      </c>
      <c r="P35" s="822" t="s">
        <v>198</v>
      </c>
      <c r="Q35" s="216" t="s">
        <v>198</v>
      </c>
      <c r="R35" s="199">
        <f t="shared" si="0"/>
        <v>4221</v>
      </c>
      <c r="S35" s="199"/>
    </row>
    <row r="36" spans="1:19" s="214" customFormat="1" ht="9.9499999999999993" customHeight="1" x14ac:dyDescent="0.25">
      <c r="A36" s="787" t="s">
        <v>135</v>
      </c>
      <c r="B36" s="787" t="s">
        <v>22</v>
      </c>
      <c r="C36" s="822" t="s">
        <v>198</v>
      </c>
      <c r="D36" s="822">
        <v>1098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822" t="s">
        <v>198</v>
      </c>
      <c r="J36" s="822" t="s">
        <v>198</v>
      </c>
      <c r="K36" s="216" t="s">
        <v>198</v>
      </c>
      <c r="L36" s="216" t="s">
        <v>198</v>
      </c>
      <c r="M36" s="216" t="s">
        <v>198</v>
      </c>
      <c r="N36" s="216" t="s">
        <v>198</v>
      </c>
      <c r="O36" s="216" t="s">
        <v>198</v>
      </c>
      <c r="P36" s="822" t="s">
        <v>198</v>
      </c>
      <c r="Q36" s="216" t="s">
        <v>198</v>
      </c>
      <c r="R36" s="199">
        <f t="shared" si="0"/>
        <v>1098</v>
      </c>
      <c r="S36" s="199"/>
    </row>
    <row r="37" spans="1:19" s="214" customFormat="1" ht="9.9499999999999993" customHeight="1" x14ac:dyDescent="0.25">
      <c r="A37" s="787" t="s">
        <v>136</v>
      </c>
      <c r="B37" s="787" t="s">
        <v>21</v>
      </c>
      <c r="C37" s="822" t="s">
        <v>198</v>
      </c>
      <c r="D37" s="822">
        <v>61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822">
        <v>212</v>
      </c>
      <c r="J37" s="822" t="s">
        <v>198</v>
      </c>
      <c r="K37" s="216" t="s">
        <v>198</v>
      </c>
      <c r="L37" s="216" t="s">
        <v>198</v>
      </c>
      <c r="M37" s="216" t="s">
        <v>198</v>
      </c>
      <c r="N37" s="216" t="s">
        <v>198</v>
      </c>
      <c r="O37" s="216" t="s">
        <v>198</v>
      </c>
      <c r="P37" s="822" t="s">
        <v>198</v>
      </c>
      <c r="Q37" s="216" t="s">
        <v>198</v>
      </c>
      <c r="R37" s="199">
        <f t="shared" si="0"/>
        <v>273</v>
      </c>
      <c r="S37" s="199"/>
    </row>
    <row r="38" spans="1:19" s="214" customFormat="1" ht="9.9499999999999993" customHeight="1" x14ac:dyDescent="0.25">
      <c r="A38" s="787" t="s">
        <v>136</v>
      </c>
      <c r="B38" s="787" t="s">
        <v>22</v>
      </c>
      <c r="C38" s="822" t="s">
        <v>198</v>
      </c>
      <c r="D38" s="822">
        <v>15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822">
        <v>51</v>
      </c>
      <c r="J38" s="822" t="s">
        <v>198</v>
      </c>
      <c r="K38" s="216" t="s">
        <v>198</v>
      </c>
      <c r="L38" s="216" t="s">
        <v>198</v>
      </c>
      <c r="M38" s="216" t="s">
        <v>198</v>
      </c>
      <c r="N38" s="216" t="s">
        <v>198</v>
      </c>
      <c r="O38" s="216" t="s">
        <v>198</v>
      </c>
      <c r="P38" s="822" t="s">
        <v>198</v>
      </c>
      <c r="Q38" s="216" t="s">
        <v>198</v>
      </c>
      <c r="R38" s="199">
        <f t="shared" si="0"/>
        <v>66</v>
      </c>
      <c r="S38" s="199"/>
    </row>
    <row r="39" spans="1:19" s="214" customFormat="1" ht="9.9499999999999993" customHeight="1" x14ac:dyDescent="0.25">
      <c r="A39" s="787" t="s">
        <v>137</v>
      </c>
      <c r="B39" s="787" t="s">
        <v>21</v>
      </c>
      <c r="C39" s="822" t="s">
        <v>198</v>
      </c>
      <c r="D39" s="822">
        <v>2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822">
        <v>40</v>
      </c>
      <c r="J39" s="822" t="s">
        <v>198</v>
      </c>
      <c r="K39" s="216" t="s">
        <v>198</v>
      </c>
      <c r="L39" s="216" t="s">
        <v>198</v>
      </c>
      <c r="M39" s="216" t="s">
        <v>198</v>
      </c>
      <c r="N39" s="216" t="s">
        <v>198</v>
      </c>
      <c r="O39" s="216" t="s">
        <v>198</v>
      </c>
      <c r="P39" s="822" t="s">
        <v>198</v>
      </c>
      <c r="Q39" s="216" t="s">
        <v>198</v>
      </c>
      <c r="R39" s="199">
        <f t="shared" si="0"/>
        <v>42</v>
      </c>
      <c r="S39" s="199"/>
    </row>
    <row r="40" spans="1:19" s="214" customFormat="1" ht="9.9499999999999993" customHeight="1" x14ac:dyDescent="0.25">
      <c r="A40" s="787" t="s">
        <v>137</v>
      </c>
      <c r="B40" s="787" t="s">
        <v>22</v>
      </c>
      <c r="C40" s="822" t="s">
        <v>198</v>
      </c>
      <c r="D40" s="822">
        <v>1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822">
        <v>13</v>
      </c>
      <c r="J40" s="822" t="s">
        <v>198</v>
      </c>
      <c r="K40" s="216" t="s">
        <v>198</v>
      </c>
      <c r="L40" s="216" t="s">
        <v>198</v>
      </c>
      <c r="M40" s="216" t="s">
        <v>198</v>
      </c>
      <c r="N40" s="216" t="s">
        <v>198</v>
      </c>
      <c r="O40" s="216" t="s">
        <v>198</v>
      </c>
      <c r="P40" s="822" t="s">
        <v>198</v>
      </c>
      <c r="Q40" s="216" t="s">
        <v>198</v>
      </c>
      <c r="R40" s="199">
        <f t="shared" si="0"/>
        <v>14</v>
      </c>
      <c r="S40" s="199"/>
    </row>
    <row r="41" spans="1:19" s="214" customFormat="1" ht="9.9499999999999993" customHeight="1" x14ac:dyDescent="0.25">
      <c r="A41" s="787" t="s">
        <v>28</v>
      </c>
      <c r="B41" s="787" t="s">
        <v>21</v>
      </c>
      <c r="C41" s="822" t="s">
        <v>198</v>
      </c>
      <c r="D41" s="822">
        <v>102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822" t="s">
        <v>198</v>
      </c>
      <c r="J41" s="822" t="s">
        <v>198</v>
      </c>
      <c r="K41" s="216" t="s">
        <v>198</v>
      </c>
      <c r="L41" s="216" t="s">
        <v>198</v>
      </c>
      <c r="M41" s="216" t="s">
        <v>198</v>
      </c>
      <c r="N41" s="216" t="s">
        <v>198</v>
      </c>
      <c r="O41" s="216" t="s">
        <v>198</v>
      </c>
      <c r="P41" s="822" t="s">
        <v>198</v>
      </c>
      <c r="Q41" s="216" t="s">
        <v>198</v>
      </c>
      <c r="R41" s="199">
        <f t="shared" si="0"/>
        <v>102</v>
      </c>
      <c r="S41" s="199"/>
    </row>
    <row r="42" spans="1:19" s="214" customFormat="1" ht="9.9499999999999993" customHeight="1" x14ac:dyDescent="0.25">
      <c r="A42" s="787" t="s">
        <v>28</v>
      </c>
      <c r="B42" s="787" t="s">
        <v>22</v>
      </c>
      <c r="C42" s="822" t="s">
        <v>198</v>
      </c>
      <c r="D42" s="822">
        <v>65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822" t="s">
        <v>198</v>
      </c>
      <c r="J42" s="822" t="s">
        <v>198</v>
      </c>
      <c r="K42" s="216" t="s">
        <v>198</v>
      </c>
      <c r="L42" s="216" t="s">
        <v>198</v>
      </c>
      <c r="M42" s="216" t="s">
        <v>198</v>
      </c>
      <c r="N42" s="216" t="s">
        <v>198</v>
      </c>
      <c r="O42" s="216" t="s">
        <v>198</v>
      </c>
      <c r="P42" s="822" t="s">
        <v>198</v>
      </c>
      <c r="Q42" s="216" t="s">
        <v>198</v>
      </c>
      <c r="R42" s="199">
        <f t="shared" si="0"/>
        <v>65</v>
      </c>
      <c r="S42" s="199"/>
    </row>
    <row r="43" spans="1:19" s="214" customFormat="1" ht="9.9499999999999993" customHeight="1" x14ac:dyDescent="0.25">
      <c r="A43" s="787" t="s">
        <v>163</v>
      </c>
      <c r="B43" s="787" t="s">
        <v>21</v>
      </c>
      <c r="C43" s="822" t="s">
        <v>198</v>
      </c>
      <c r="D43" s="822">
        <v>387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822" t="s">
        <v>198</v>
      </c>
      <c r="J43" s="822" t="s">
        <v>198</v>
      </c>
      <c r="K43" s="216" t="s">
        <v>198</v>
      </c>
      <c r="L43" s="216" t="s">
        <v>198</v>
      </c>
      <c r="M43" s="216" t="s">
        <v>198</v>
      </c>
      <c r="N43" s="216" t="s">
        <v>198</v>
      </c>
      <c r="O43" s="216" t="s">
        <v>198</v>
      </c>
      <c r="P43" s="822" t="s">
        <v>198</v>
      </c>
      <c r="Q43" s="216" t="s">
        <v>198</v>
      </c>
      <c r="R43" s="199">
        <f t="shared" si="0"/>
        <v>387</v>
      </c>
      <c r="S43" s="199"/>
    </row>
    <row r="44" spans="1:19" s="214" customFormat="1" ht="9.9499999999999993" customHeight="1" x14ac:dyDescent="0.25">
      <c r="A44" s="787" t="s">
        <v>163</v>
      </c>
      <c r="B44" s="787" t="s">
        <v>22</v>
      </c>
      <c r="C44" s="822" t="s">
        <v>198</v>
      </c>
      <c r="D44" s="822">
        <v>49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822" t="s">
        <v>198</v>
      </c>
      <c r="J44" s="822" t="s">
        <v>198</v>
      </c>
      <c r="K44" s="216" t="s">
        <v>198</v>
      </c>
      <c r="L44" s="216" t="s">
        <v>198</v>
      </c>
      <c r="M44" s="216" t="s">
        <v>198</v>
      </c>
      <c r="N44" s="216" t="s">
        <v>198</v>
      </c>
      <c r="O44" s="216" t="s">
        <v>198</v>
      </c>
      <c r="P44" s="822" t="s">
        <v>198</v>
      </c>
      <c r="Q44" s="216" t="s">
        <v>198</v>
      </c>
      <c r="R44" s="199">
        <f t="shared" si="0"/>
        <v>49</v>
      </c>
      <c r="S44" s="199"/>
    </row>
    <row r="45" spans="1:19" s="214" customFormat="1" ht="9.9499999999999993" customHeight="1" x14ac:dyDescent="0.25">
      <c r="A45" s="787" t="s">
        <v>71</v>
      </c>
      <c r="B45" s="787" t="s">
        <v>21</v>
      </c>
      <c r="C45" s="822" t="s">
        <v>198</v>
      </c>
      <c r="D45" s="822" t="s">
        <v>198</v>
      </c>
      <c r="E45" s="216" t="s">
        <v>198</v>
      </c>
      <c r="F45" s="216" t="s">
        <v>198</v>
      </c>
      <c r="G45" s="216" t="s">
        <v>198</v>
      </c>
      <c r="H45" s="216" t="s">
        <v>198</v>
      </c>
      <c r="I45" s="822">
        <v>11</v>
      </c>
      <c r="J45" s="822" t="s">
        <v>198</v>
      </c>
      <c r="K45" s="216" t="s">
        <v>198</v>
      </c>
      <c r="L45" s="216" t="s">
        <v>198</v>
      </c>
      <c r="M45" s="216" t="s">
        <v>198</v>
      </c>
      <c r="N45" s="216" t="s">
        <v>198</v>
      </c>
      <c r="O45" s="216" t="s">
        <v>198</v>
      </c>
      <c r="P45" s="822" t="s">
        <v>198</v>
      </c>
      <c r="Q45" s="216" t="s">
        <v>198</v>
      </c>
      <c r="R45" s="199">
        <f t="shared" si="0"/>
        <v>11</v>
      </c>
      <c r="S45" s="199"/>
    </row>
    <row r="46" spans="1:19" s="214" customFormat="1" ht="9.9499999999999993" customHeight="1" x14ac:dyDescent="0.25">
      <c r="A46" s="787" t="s">
        <v>71</v>
      </c>
      <c r="B46" s="787" t="s">
        <v>22</v>
      </c>
      <c r="C46" s="822" t="s">
        <v>198</v>
      </c>
      <c r="D46" s="822" t="s">
        <v>198</v>
      </c>
      <c r="E46" s="216" t="s">
        <v>198</v>
      </c>
      <c r="F46" s="216" t="s">
        <v>198</v>
      </c>
      <c r="G46" s="216" t="s">
        <v>198</v>
      </c>
      <c r="H46" s="216" t="s">
        <v>198</v>
      </c>
      <c r="I46" s="822">
        <v>5</v>
      </c>
      <c r="J46" s="822" t="s">
        <v>198</v>
      </c>
      <c r="K46" s="216" t="s">
        <v>198</v>
      </c>
      <c r="L46" s="216" t="s">
        <v>198</v>
      </c>
      <c r="M46" s="216" t="s">
        <v>198</v>
      </c>
      <c r="N46" s="216" t="s">
        <v>198</v>
      </c>
      <c r="O46" s="216" t="s">
        <v>198</v>
      </c>
      <c r="P46" s="822" t="s">
        <v>198</v>
      </c>
      <c r="Q46" s="216" t="s">
        <v>198</v>
      </c>
      <c r="R46" s="199">
        <f t="shared" si="0"/>
        <v>5</v>
      </c>
      <c r="S46" s="199"/>
    </row>
    <row r="47" spans="1:19" s="214" customFormat="1" ht="9.9499999999999993" customHeight="1" x14ac:dyDescent="0.25">
      <c r="A47" s="787" t="s">
        <v>61</v>
      </c>
      <c r="B47" s="787" t="s">
        <v>21</v>
      </c>
      <c r="C47" s="822">
        <v>8</v>
      </c>
      <c r="D47" s="822">
        <v>38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822">
        <v>198</v>
      </c>
      <c r="J47" s="822" t="s">
        <v>198</v>
      </c>
      <c r="K47" s="216" t="s">
        <v>198</v>
      </c>
      <c r="L47" s="216" t="s">
        <v>198</v>
      </c>
      <c r="M47" s="216" t="s">
        <v>198</v>
      </c>
      <c r="N47" s="216" t="s">
        <v>198</v>
      </c>
      <c r="O47" s="216" t="s">
        <v>198</v>
      </c>
      <c r="P47" s="822" t="s">
        <v>198</v>
      </c>
      <c r="Q47" s="216" t="s">
        <v>198</v>
      </c>
      <c r="R47" s="199">
        <f t="shared" si="0"/>
        <v>244</v>
      </c>
      <c r="S47" s="199"/>
    </row>
    <row r="48" spans="1:19" s="214" customFormat="1" ht="9.9499999999999993" customHeight="1" x14ac:dyDescent="0.25">
      <c r="A48" s="787" t="s">
        <v>61</v>
      </c>
      <c r="B48" s="787" t="s">
        <v>22</v>
      </c>
      <c r="C48" s="822">
        <v>8</v>
      </c>
      <c r="D48" s="822">
        <v>10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822">
        <v>50</v>
      </c>
      <c r="J48" s="822" t="s">
        <v>198</v>
      </c>
      <c r="K48" s="216" t="s">
        <v>198</v>
      </c>
      <c r="L48" s="216" t="s">
        <v>198</v>
      </c>
      <c r="M48" s="216" t="s">
        <v>198</v>
      </c>
      <c r="N48" s="216" t="s">
        <v>198</v>
      </c>
      <c r="O48" s="216" t="s">
        <v>198</v>
      </c>
      <c r="P48" s="822" t="s">
        <v>198</v>
      </c>
      <c r="Q48" s="216" t="s">
        <v>198</v>
      </c>
      <c r="R48" s="199">
        <f t="shared" si="0"/>
        <v>68</v>
      </c>
      <c r="S48" s="199"/>
    </row>
    <row r="49" spans="1:19" s="214" customFormat="1" ht="9.9499999999999993" customHeight="1" x14ac:dyDescent="0.25">
      <c r="A49" s="787" t="s">
        <v>138</v>
      </c>
      <c r="B49" s="787" t="s">
        <v>21</v>
      </c>
      <c r="C49" s="822" t="s">
        <v>198</v>
      </c>
      <c r="D49" s="822">
        <v>132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822">
        <v>135</v>
      </c>
      <c r="J49" s="822" t="s">
        <v>198</v>
      </c>
      <c r="K49" s="216" t="s">
        <v>198</v>
      </c>
      <c r="L49" s="216" t="s">
        <v>198</v>
      </c>
      <c r="M49" s="216" t="s">
        <v>198</v>
      </c>
      <c r="N49" s="216" t="s">
        <v>198</v>
      </c>
      <c r="O49" s="216" t="s">
        <v>198</v>
      </c>
      <c r="P49" s="822" t="s">
        <v>198</v>
      </c>
      <c r="Q49" s="216" t="s">
        <v>198</v>
      </c>
      <c r="R49" s="199">
        <f t="shared" si="0"/>
        <v>267</v>
      </c>
      <c r="S49" s="199"/>
    </row>
    <row r="50" spans="1:19" s="214" customFormat="1" ht="9.9499999999999993" customHeight="1" x14ac:dyDescent="0.25">
      <c r="A50" s="787" t="s">
        <v>138</v>
      </c>
      <c r="B50" s="787" t="s">
        <v>22</v>
      </c>
      <c r="C50" s="822" t="s">
        <v>198</v>
      </c>
      <c r="D50" s="822">
        <v>55</v>
      </c>
      <c r="E50" s="216" t="s">
        <v>198</v>
      </c>
      <c r="F50" s="216" t="s">
        <v>198</v>
      </c>
      <c r="G50" s="216" t="s">
        <v>198</v>
      </c>
      <c r="H50" s="216" t="s">
        <v>198</v>
      </c>
      <c r="I50" s="822">
        <v>48</v>
      </c>
      <c r="J50" s="822" t="s">
        <v>198</v>
      </c>
      <c r="K50" s="216" t="s">
        <v>198</v>
      </c>
      <c r="L50" s="216" t="s">
        <v>198</v>
      </c>
      <c r="M50" s="216" t="s">
        <v>198</v>
      </c>
      <c r="N50" s="216" t="s">
        <v>198</v>
      </c>
      <c r="O50" s="216" t="s">
        <v>198</v>
      </c>
      <c r="P50" s="822" t="s">
        <v>198</v>
      </c>
      <c r="Q50" s="216" t="s">
        <v>198</v>
      </c>
      <c r="R50" s="199">
        <f t="shared" si="0"/>
        <v>103</v>
      </c>
      <c r="S50" s="199"/>
    </row>
    <row r="51" spans="1:19" s="214" customFormat="1" ht="9.9499999999999993" customHeight="1" x14ac:dyDescent="0.25">
      <c r="A51" s="787" t="s">
        <v>139</v>
      </c>
      <c r="B51" s="787" t="s">
        <v>21</v>
      </c>
      <c r="C51" s="822" t="s">
        <v>198</v>
      </c>
      <c r="D51" s="822">
        <v>17</v>
      </c>
      <c r="E51" s="216" t="s">
        <v>198</v>
      </c>
      <c r="F51" s="216" t="s">
        <v>198</v>
      </c>
      <c r="G51" s="216" t="s">
        <v>198</v>
      </c>
      <c r="H51" s="216" t="s">
        <v>198</v>
      </c>
      <c r="I51" s="822">
        <v>1</v>
      </c>
      <c r="J51" s="822" t="s">
        <v>198</v>
      </c>
      <c r="K51" s="216" t="s">
        <v>198</v>
      </c>
      <c r="L51" s="216" t="s">
        <v>198</v>
      </c>
      <c r="M51" s="216" t="s">
        <v>198</v>
      </c>
      <c r="N51" s="216" t="s">
        <v>198</v>
      </c>
      <c r="O51" s="216" t="s">
        <v>198</v>
      </c>
      <c r="P51" s="822" t="s">
        <v>198</v>
      </c>
      <c r="Q51" s="216" t="s">
        <v>198</v>
      </c>
      <c r="R51" s="199">
        <f t="shared" si="0"/>
        <v>18</v>
      </c>
      <c r="S51" s="199"/>
    </row>
    <row r="52" spans="1:19" s="214" customFormat="1" ht="9.9499999999999993" customHeight="1" x14ac:dyDescent="0.25">
      <c r="A52" s="787" t="s">
        <v>139</v>
      </c>
      <c r="B52" s="787" t="s">
        <v>22</v>
      </c>
      <c r="C52" s="822" t="s">
        <v>198</v>
      </c>
      <c r="D52" s="822">
        <v>13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822">
        <v>1</v>
      </c>
      <c r="J52" s="822" t="s">
        <v>198</v>
      </c>
      <c r="K52" s="216" t="s">
        <v>198</v>
      </c>
      <c r="L52" s="216" t="s">
        <v>198</v>
      </c>
      <c r="M52" s="216" t="s">
        <v>198</v>
      </c>
      <c r="N52" s="216" t="s">
        <v>198</v>
      </c>
      <c r="O52" s="216" t="s">
        <v>198</v>
      </c>
      <c r="P52" s="822" t="s">
        <v>198</v>
      </c>
      <c r="Q52" s="216" t="s">
        <v>198</v>
      </c>
      <c r="R52" s="199">
        <f t="shared" si="0"/>
        <v>14</v>
      </c>
      <c r="S52" s="199"/>
    </row>
    <row r="53" spans="1:19" s="214" customFormat="1" ht="9.9499999999999993" customHeight="1" x14ac:dyDescent="0.25">
      <c r="A53" s="787" t="s">
        <v>140</v>
      </c>
      <c r="B53" s="787" t="s">
        <v>21</v>
      </c>
      <c r="C53" s="822" t="s">
        <v>198</v>
      </c>
      <c r="D53" s="822">
        <v>89</v>
      </c>
      <c r="E53" s="216" t="s">
        <v>198</v>
      </c>
      <c r="F53" s="216" t="s">
        <v>198</v>
      </c>
      <c r="G53" s="216" t="s">
        <v>198</v>
      </c>
      <c r="H53" s="216" t="s">
        <v>198</v>
      </c>
      <c r="I53" s="822" t="s">
        <v>198</v>
      </c>
      <c r="J53" s="822" t="s">
        <v>198</v>
      </c>
      <c r="K53" s="216" t="s">
        <v>198</v>
      </c>
      <c r="L53" s="216" t="s">
        <v>198</v>
      </c>
      <c r="M53" s="216" t="s">
        <v>198</v>
      </c>
      <c r="N53" s="216" t="s">
        <v>198</v>
      </c>
      <c r="O53" s="216" t="s">
        <v>198</v>
      </c>
      <c r="P53" s="822" t="s">
        <v>198</v>
      </c>
      <c r="Q53" s="216" t="s">
        <v>198</v>
      </c>
      <c r="R53" s="199">
        <f t="shared" si="0"/>
        <v>89</v>
      </c>
      <c r="S53" s="199"/>
    </row>
    <row r="54" spans="1:19" s="214" customFormat="1" ht="9.9499999999999993" customHeight="1" x14ac:dyDescent="0.25">
      <c r="A54" s="787" t="s">
        <v>140</v>
      </c>
      <c r="B54" s="787" t="s">
        <v>22</v>
      </c>
      <c r="C54" s="822" t="s">
        <v>198</v>
      </c>
      <c r="D54" s="822">
        <v>16</v>
      </c>
      <c r="E54" s="216" t="s">
        <v>198</v>
      </c>
      <c r="F54" s="216" t="s">
        <v>198</v>
      </c>
      <c r="G54" s="216" t="s">
        <v>198</v>
      </c>
      <c r="H54" s="216" t="s">
        <v>198</v>
      </c>
      <c r="I54" s="822" t="s">
        <v>198</v>
      </c>
      <c r="J54" s="822" t="s">
        <v>198</v>
      </c>
      <c r="K54" s="216" t="s">
        <v>198</v>
      </c>
      <c r="L54" s="216" t="s">
        <v>198</v>
      </c>
      <c r="M54" s="216" t="s">
        <v>198</v>
      </c>
      <c r="N54" s="216" t="s">
        <v>198</v>
      </c>
      <c r="O54" s="216" t="s">
        <v>198</v>
      </c>
      <c r="P54" s="822" t="s">
        <v>198</v>
      </c>
      <c r="Q54" s="216" t="s">
        <v>198</v>
      </c>
      <c r="R54" s="199">
        <f t="shared" si="0"/>
        <v>16</v>
      </c>
      <c r="S54" s="199"/>
    </row>
    <row r="55" spans="1:19" s="214" customFormat="1" ht="9.9499999999999993" customHeight="1" x14ac:dyDescent="0.25">
      <c r="A55" s="787" t="s">
        <v>165</v>
      </c>
      <c r="B55" s="787" t="s">
        <v>21</v>
      </c>
      <c r="C55" s="822" t="s">
        <v>198</v>
      </c>
      <c r="D55" s="822">
        <v>306</v>
      </c>
      <c r="E55" s="216" t="s">
        <v>198</v>
      </c>
      <c r="F55" s="216" t="s">
        <v>198</v>
      </c>
      <c r="G55" s="216" t="s">
        <v>198</v>
      </c>
      <c r="H55" s="216" t="s">
        <v>198</v>
      </c>
      <c r="I55" s="822" t="s">
        <v>198</v>
      </c>
      <c r="J55" s="822" t="s">
        <v>198</v>
      </c>
      <c r="K55" s="216" t="s">
        <v>198</v>
      </c>
      <c r="L55" s="216" t="s">
        <v>198</v>
      </c>
      <c r="M55" s="216" t="s">
        <v>198</v>
      </c>
      <c r="N55" s="216" t="s">
        <v>198</v>
      </c>
      <c r="O55" s="216" t="s">
        <v>198</v>
      </c>
      <c r="P55" s="822" t="s">
        <v>198</v>
      </c>
      <c r="Q55" s="216" t="s">
        <v>198</v>
      </c>
      <c r="R55" s="199">
        <f t="shared" si="0"/>
        <v>306</v>
      </c>
      <c r="S55" s="199"/>
    </row>
    <row r="56" spans="1:19" s="214" customFormat="1" ht="9.9499999999999993" customHeight="1" x14ac:dyDescent="0.25">
      <c r="A56" s="789" t="s">
        <v>165</v>
      </c>
      <c r="B56" s="789" t="s">
        <v>22</v>
      </c>
      <c r="C56" s="823" t="s">
        <v>198</v>
      </c>
      <c r="D56" s="823">
        <v>53</v>
      </c>
      <c r="E56" s="225" t="s">
        <v>198</v>
      </c>
      <c r="F56" s="225" t="s">
        <v>198</v>
      </c>
      <c r="G56" s="225" t="s">
        <v>198</v>
      </c>
      <c r="H56" s="225" t="s">
        <v>198</v>
      </c>
      <c r="I56" s="823" t="s">
        <v>198</v>
      </c>
      <c r="J56" s="823" t="s">
        <v>198</v>
      </c>
      <c r="K56" s="225" t="s">
        <v>198</v>
      </c>
      <c r="L56" s="225" t="s">
        <v>198</v>
      </c>
      <c r="M56" s="225" t="s">
        <v>198</v>
      </c>
      <c r="N56" s="225" t="s">
        <v>198</v>
      </c>
      <c r="O56" s="225" t="s">
        <v>198</v>
      </c>
      <c r="P56" s="823" t="s">
        <v>198</v>
      </c>
      <c r="Q56" s="225" t="s">
        <v>198</v>
      </c>
      <c r="R56" s="227">
        <f t="shared" si="0"/>
        <v>53</v>
      </c>
      <c r="S56" s="199"/>
    </row>
    <row r="57" spans="1:19" s="214" customFormat="1" ht="9.9499999999999993" customHeight="1" x14ac:dyDescent="0.25">
      <c r="A57" s="787"/>
      <c r="B57" s="787"/>
      <c r="C57" s="822"/>
      <c r="D57" s="822"/>
      <c r="E57" s="216"/>
      <c r="F57" s="216"/>
      <c r="G57" s="216"/>
      <c r="H57" s="216"/>
      <c r="I57" s="822"/>
      <c r="J57" s="822"/>
      <c r="K57" s="216"/>
      <c r="L57" s="216"/>
      <c r="M57" s="216"/>
      <c r="N57" s="216"/>
      <c r="O57" s="216"/>
      <c r="P57" s="822"/>
      <c r="Q57" s="216"/>
      <c r="R57" s="199"/>
      <c r="S57" s="199"/>
    </row>
    <row r="58" spans="1:19" s="214" customFormat="1" ht="9.9499999999999993" customHeight="1" x14ac:dyDescent="0.25">
      <c r="A58" s="787" t="s">
        <v>155</v>
      </c>
      <c r="B58" s="787" t="s">
        <v>21</v>
      </c>
      <c r="C58" s="822" t="s">
        <v>198</v>
      </c>
      <c r="D58" s="822">
        <v>494</v>
      </c>
      <c r="E58" s="216" t="s">
        <v>198</v>
      </c>
      <c r="F58" s="216" t="s">
        <v>198</v>
      </c>
      <c r="G58" s="216" t="s">
        <v>198</v>
      </c>
      <c r="H58" s="216" t="s">
        <v>198</v>
      </c>
      <c r="I58" s="822">
        <v>4</v>
      </c>
      <c r="J58" s="822" t="s">
        <v>198</v>
      </c>
      <c r="K58" s="216" t="s">
        <v>198</v>
      </c>
      <c r="L58" s="216" t="s">
        <v>198</v>
      </c>
      <c r="M58" s="216" t="s">
        <v>198</v>
      </c>
      <c r="N58" s="216" t="s">
        <v>198</v>
      </c>
      <c r="O58" s="216" t="s">
        <v>198</v>
      </c>
      <c r="P58" s="822" t="s">
        <v>198</v>
      </c>
      <c r="Q58" s="216" t="s">
        <v>198</v>
      </c>
      <c r="R58" s="199">
        <f t="shared" si="0"/>
        <v>498</v>
      </c>
      <c r="S58" s="199"/>
    </row>
    <row r="59" spans="1:19" s="214" customFormat="1" ht="9.9499999999999993" customHeight="1" x14ac:dyDescent="0.25">
      <c r="A59" s="787" t="s">
        <v>155</v>
      </c>
      <c r="B59" s="787" t="s">
        <v>22</v>
      </c>
      <c r="C59" s="822" t="s">
        <v>198</v>
      </c>
      <c r="D59" s="822">
        <v>405</v>
      </c>
      <c r="E59" s="216" t="s">
        <v>198</v>
      </c>
      <c r="F59" s="216" t="s">
        <v>198</v>
      </c>
      <c r="G59" s="216" t="s">
        <v>198</v>
      </c>
      <c r="H59" s="216" t="s">
        <v>198</v>
      </c>
      <c r="I59" s="822" t="s">
        <v>198</v>
      </c>
      <c r="J59" s="822" t="s">
        <v>198</v>
      </c>
      <c r="K59" s="216" t="s">
        <v>198</v>
      </c>
      <c r="L59" s="216" t="s">
        <v>198</v>
      </c>
      <c r="M59" s="216" t="s">
        <v>198</v>
      </c>
      <c r="N59" s="216" t="s">
        <v>198</v>
      </c>
      <c r="O59" s="216" t="s">
        <v>198</v>
      </c>
      <c r="P59" s="822" t="s">
        <v>198</v>
      </c>
      <c r="Q59" s="216" t="s">
        <v>198</v>
      </c>
      <c r="R59" s="199">
        <f t="shared" si="0"/>
        <v>405</v>
      </c>
      <c r="S59" s="199"/>
    </row>
    <row r="60" spans="1:19" s="214" customFormat="1" ht="9.9499999999999993" customHeight="1" x14ac:dyDescent="0.25">
      <c r="A60" s="787" t="s">
        <v>141</v>
      </c>
      <c r="B60" s="787" t="s">
        <v>21</v>
      </c>
      <c r="C60" s="822" t="s">
        <v>198</v>
      </c>
      <c r="D60" s="822">
        <v>596</v>
      </c>
      <c r="E60" s="216" t="s">
        <v>198</v>
      </c>
      <c r="F60" s="216" t="s">
        <v>198</v>
      </c>
      <c r="G60" s="216" t="s">
        <v>198</v>
      </c>
      <c r="H60" s="216" t="s">
        <v>198</v>
      </c>
      <c r="I60" s="822" t="s">
        <v>198</v>
      </c>
      <c r="J60" s="822" t="s">
        <v>198</v>
      </c>
      <c r="K60" s="216" t="s">
        <v>198</v>
      </c>
      <c r="L60" s="216" t="s">
        <v>198</v>
      </c>
      <c r="M60" s="216" t="s">
        <v>198</v>
      </c>
      <c r="N60" s="216" t="s">
        <v>198</v>
      </c>
      <c r="O60" s="216" t="s">
        <v>198</v>
      </c>
      <c r="P60" s="822" t="s">
        <v>198</v>
      </c>
      <c r="Q60" s="216" t="s">
        <v>198</v>
      </c>
      <c r="R60" s="199">
        <f t="shared" si="0"/>
        <v>596</v>
      </c>
      <c r="S60" s="199"/>
    </row>
    <row r="61" spans="1:19" s="214" customFormat="1" ht="9.9499999999999993" customHeight="1" x14ac:dyDescent="0.25">
      <c r="A61" s="787" t="s">
        <v>141</v>
      </c>
      <c r="B61" s="787" t="s">
        <v>22</v>
      </c>
      <c r="C61" s="822" t="s">
        <v>198</v>
      </c>
      <c r="D61" s="822">
        <v>362</v>
      </c>
      <c r="E61" s="216" t="s">
        <v>198</v>
      </c>
      <c r="F61" s="216" t="s">
        <v>198</v>
      </c>
      <c r="G61" s="216" t="s">
        <v>198</v>
      </c>
      <c r="H61" s="216" t="s">
        <v>198</v>
      </c>
      <c r="I61" s="822" t="s">
        <v>198</v>
      </c>
      <c r="J61" s="822" t="s">
        <v>198</v>
      </c>
      <c r="K61" s="216" t="s">
        <v>198</v>
      </c>
      <c r="L61" s="216" t="s">
        <v>198</v>
      </c>
      <c r="M61" s="216" t="s">
        <v>198</v>
      </c>
      <c r="N61" s="216" t="s">
        <v>198</v>
      </c>
      <c r="O61" s="216" t="s">
        <v>198</v>
      </c>
      <c r="P61" s="822" t="s">
        <v>198</v>
      </c>
      <c r="Q61" s="216" t="s">
        <v>198</v>
      </c>
      <c r="R61" s="199">
        <f t="shared" si="0"/>
        <v>362</v>
      </c>
      <c r="S61" s="199"/>
    </row>
    <row r="62" spans="1:19" s="214" customFormat="1" ht="9.9499999999999993" customHeight="1" x14ac:dyDescent="0.25">
      <c r="A62" s="787" t="s">
        <v>197</v>
      </c>
      <c r="B62" s="787" t="s">
        <v>21</v>
      </c>
      <c r="C62" s="822" t="s">
        <v>198</v>
      </c>
      <c r="D62" s="822" t="s">
        <v>198</v>
      </c>
      <c r="E62" s="216" t="s">
        <v>198</v>
      </c>
      <c r="F62" s="216" t="s">
        <v>198</v>
      </c>
      <c r="G62" s="216" t="s">
        <v>198</v>
      </c>
      <c r="H62" s="216" t="s">
        <v>198</v>
      </c>
      <c r="I62" s="822" t="s">
        <v>198</v>
      </c>
      <c r="J62" s="822">
        <v>3</v>
      </c>
      <c r="K62" s="216" t="s">
        <v>198</v>
      </c>
      <c r="L62" s="216" t="s">
        <v>198</v>
      </c>
      <c r="M62" s="216" t="s">
        <v>198</v>
      </c>
      <c r="N62" s="216" t="s">
        <v>198</v>
      </c>
      <c r="O62" s="216" t="s">
        <v>198</v>
      </c>
      <c r="P62" s="822" t="s">
        <v>198</v>
      </c>
      <c r="Q62" s="216" t="s">
        <v>198</v>
      </c>
      <c r="R62" s="199">
        <f t="shared" si="0"/>
        <v>3</v>
      </c>
      <c r="S62" s="199"/>
    </row>
    <row r="63" spans="1:19" s="214" customFormat="1" ht="9.9499999999999993" customHeight="1" x14ac:dyDescent="0.25">
      <c r="A63" s="789" t="s">
        <v>197</v>
      </c>
      <c r="B63" s="789" t="s">
        <v>22</v>
      </c>
      <c r="C63" s="823" t="s">
        <v>198</v>
      </c>
      <c r="D63" s="823" t="s">
        <v>198</v>
      </c>
      <c r="E63" s="225" t="s">
        <v>198</v>
      </c>
      <c r="F63" s="225" t="s">
        <v>198</v>
      </c>
      <c r="G63" s="225" t="s">
        <v>198</v>
      </c>
      <c r="H63" s="225" t="s">
        <v>198</v>
      </c>
      <c r="I63" s="823" t="s">
        <v>198</v>
      </c>
      <c r="J63" s="823">
        <v>1</v>
      </c>
      <c r="K63" s="225" t="s">
        <v>198</v>
      </c>
      <c r="L63" s="225" t="s">
        <v>198</v>
      </c>
      <c r="M63" s="225" t="s">
        <v>198</v>
      </c>
      <c r="N63" s="225" t="s">
        <v>198</v>
      </c>
      <c r="O63" s="225" t="s">
        <v>198</v>
      </c>
      <c r="P63" s="823" t="s">
        <v>198</v>
      </c>
      <c r="Q63" s="225" t="s">
        <v>198</v>
      </c>
      <c r="R63" s="227">
        <f t="shared" si="0"/>
        <v>1</v>
      </c>
      <c r="S63" s="199"/>
    </row>
    <row r="64" spans="1:19" s="214" customFormat="1" ht="9.9499999999999993" customHeight="1" x14ac:dyDescent="0.25">
      <c r="A64" s="787"/>
      <c r="B64" s="787"/>
      <c r="C64" s="822"/>
      <c r="D64" s="822"/>
      <c r="E64" s="216"/>
      <c r="F64" s="216"/>
      <c r="G64" s="216"/>
      <c r="H64" s="216"/>
      <c r="I64" s="822"/>
      <c r="J64" s="822"/>
      <c r="K64" s="216"/>
      <c r="L64" s="216"/>
      <c r="M64" s="216"/>
      <c r="N64" s="216"/>
      <c r="O64" s="216"/>
      <c r="P64" s="822"/>
      <c r="Q64" s="216"/>
      <c r="R64" s="199"/>
      <c r="S64" s="199"/>
    </row>
    <row r="65" spans="1:19" s="214" customFormat="1" ht="9.9499999999999993" customHeight="1" x14ac:dyDescent="0.25">
      <c r="A65" s="787" t="s">
        <v>64</v>
      </c>
      <c r="B65" s="787" t="s">
        <v>21</v>
      </c>
      <c r="C65" s="822">
        <v>11</v>
      </c>
      <c r="D65" s="822">
        <v>574</v>
      </c>
      <c r="E65" s="216" t="s">
        <v>198</v>
      </c>
      <c r="F65" s="216" t="s">
        <v>198</v>
      </c>
      <c r="G65" s="216" t="s">
        <v>198</v>
      </c>
      <c r="H65" s="216" t="s">
        <v>198</v>
      </c>
      <c r="I65" s="822" t="s">
        <v>198</v>
      </c>
      <c r="J65" s="822" t="s">
        <v>198</v>
      </c>
      <c r="K65" s="216" t="s">
        <v>198</v>
      </c>
      <c r="L65" s="216" t="s">
        <v>198</v>
      </c>
      <c r="M65" s="216" t="s">
        <v>198</v>
      </c>
      <c r="N65" s="216" t="s">
        <v>198</v>
      </c>
      <c r="O65" s="216" t="s">
        <v>198</v>
      </c>
      <c r="P65" s="822" t="s">
        <v>198</v>
      </c>
      <c r="Q65" s="216" t="s">
        <v>198</v>
      </c>
      <c r="R65" s="199">
        <f t="shared" si="0"/>
        <v>585</v>
      </c>
      <c r="S65" s="199"/>
    </row>
    <row r="66" spans="1:19" s="214" customFormat="1" ht="9.9499999999999993" customHeight="1" x14ac:dyDescent="0.25">
      <c r="A66" s="787" t="s">
        <v>64</v>
      </c>
      <c r="B66" s="787" t="s">
        <v>22</v>
      </c>
      <c r="C66" s="822">
        <v>11</v>
      </c>
      <c r="D66" s="822">
        <v>31</v>
      </c>
      <c r="E66" s="216" t="s">
        <v>198</v>
      </c>
      <c r="F66" s="216" t="s">
        <v>198</v>
      </c>
      <c r="G66" s="216" t="s">
        <v>198</v>
      </c>
      <c r="H66" s="216" t="s">
        <v>198</v>
      </c>
      <c r="I66" s="822" t="s">
        <v>198</v>
      </c>
      <c r="J66" s="822" t="s">
        <v>198</v>
      </c>
      <c r="K66" s="216" t="s">
        <v>198</v>
      </c>
      <c r="L66" s="216" t="s">
        <v>198</v>
      </c>
      <c r="M66" s="216" t="s">
        <v>198</v>
      </c>
      <c r="N66" s="216" t="s">
        <v>198</v>
      </c>
      <c r="O66" s="216" t="s">
        <v>198</v>
      </c>
      <c r="P66" s="822" t="s">
        <v>198</v>
      </c>
      <c r="Q66" s="216" t="s">
        <v>198</v>
      </c>
      <c r="R66" s="199">
        <f t="shared" si="0"/>
        <v>42</v>
      </c>
      <c r="S66" s="199"/>
    </row>
    <row r="67" spans="1:19" s="214" customFormat="1" ht="9.9499999999999993" customHeight="1" x14ac:dyDescent="0.25">
      <c r="A67" s="787" t="s">
        <v>86</v>
      </c>
      <c r="B67" s="787" t="s">
        <v>21</v>
      </c>
      <c r="C67" s="822">
        <v>46</v>
      </c>
      <c r="D67" s="822">
        <v>54</v>
      </c>
      <c r="E67" s="216" t="s">
        <v>198</v>
      </c>
      <c r="F67" s="216" t="s">
        <v>198</v>
      </c>
      <c r="G67" s="216" t="s">
        <v>198</v>
      </c>
      <c r="H67" s="216" t="s">
        <v>198</v>
      </c>
      <c r="I67" s="822" t="s">
        <v>198</v>
      </c>
      <c r="J67" s="822" t="s">
        <v>198</v>
      </c>
      <c r="K67" s="216" t="s">
        <v>198</v>
      </c>
      <c r="L67" s="216" t="s">
        <v>198</v>
      </c>
      <c r="M67" s="216" t="s">
        <v>198</v>
      </c>
      <c r="N67" s="216" t="s">
        <v>198</v>
      </c>
      <c r="O67" s="216" t="s">
        <v>198</v>
      </c>
      <c r="P67" s="822" t="s">
        <v>198</v>
      </c>
      <c r="Q67" s="216" t="s">
        <v>198</v>
      </c>
      <c r="R67" s="199">
        <f t="shared" si="0"/>
        <v>100</v>
      </c>
      <c r="S67" s="199"/>
    </row>
    <row r="68" spans="1:19" s="214" customFormat="1" ht="9.9499999999999993" customHeight="1" x14ac:dyDescent="0.25">
      <c r="A68" s="789" t="s">
        <v>86</v>
      </c>
      <c r="B68" s="789" t="s">
        <v>22</v>
      </c>
      <c r="C68" s="823">
        <v>13</v>
      </c>
      <c r="D68" s="823">
        <v>16</v>
      </c>
      <c r="E68" s="225" t="s">
        <v>198</v>
      </c>
      <c r="F68" s="225" t="s">
        <v>198</v>
      </c>
      <c r="G68" s="225" t="s">
        <v>198</v>
      </c>
      <c r="H68" s="225" t="s">
        <v>198</v>
      </c>
      <c r="I68" s="823" t="s">
        <v>198</v>
      </c>
      <c r="J68" s="823" t="s">
        <v>198</v>
      </c>
      <c r="K68" s="225" t="s">
        <v>198</v>
      </c>
      <c r="L68" s="225" t="s">
        <v>198</v>
      </c>
      <c r="M68" s="225" t="s">
        <v>198</v>
      </c>
      <c r="N68" s="225" t="s">
        <v>198</v>
      </c>
      <c r="O68" s="225" t="s">
        <v>198</v>
      </c>
      <c r="P68" s="823" t="s">
        <v>198</v>
      </c>
      <c r="Q68" s="225" t="s">
        <v>198</v>
      </c>
      <c r="R68" s="227">
        <f t="shared" si="0"/>
        <v>29</v>
      </c>
      <c r="S68" s="199"/>
    </row>
    <row r="69" spans="1:19" s="214" customFormat="1" ht="9.9499999999999993" customHeight="1" x14ac:dyDescent="0.25"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</row>
    <row r="70" spans="1:19" s="201" customFormat="1" ht="9.9499999999999993" customHeight="1" x14ac:dyDescent="0.25">
      <c r="A70" s="243" t="s">
        <v>30</v>
      </c>
      <c r="B70" s="260" t="s">
        <v>21</v>
      </c>
      <c r="C70" s="82">
        <v>51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2">
        <v>0</v>
      </c>
      <c r="P70" s="82">
        <v>1910</v>
      </c>
      <c r="Q70" s="82">
        <v>0</v>
      </c>
      <c r="R70" s="82">
        <v>1961</v>
      </c>
      <c r="S70" s="199"/>
    </row>
    <row r="71" spans="1:19" s="201" customFormat="1" ht="9.9499999999999993" customHeight="1" x14ac:dyDescent="0.25">
      <c r="A71" s="243"/>
      <c r="B71" s="260" t="s">
        <v>22</v>
      </c>
      <c r="C71" s="82">
        <v>31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v>196</v>
      </c>
      <c r="Q71" s="82">
        <v>0</v>
      </c>
      <c r="R71" s="82">
        <v>227</v>
      </c>
      <c r="S71" s="199"/>
    </row>
    <row r="72" spans="1:19" s="201" customFormat="1" ht="9.9499999999999993" customHeight="1" x14ac:dyDescent="0.25">
      <c r="A72" s="243" t="s">
        <v>31</v>
      </c>
      <c r="B72" s="260" t="s">
        <v>21</v>
      </c>
      <c r="C72" s="83">
        <v>44686</v>
      </c>
      <c r="D72" s="83">
        <v>15033</v>
      </c>
      <c r="E72" s="83">
        <v>0</v>
      </c>
      <c r="F72" s="83">
        <v>0</v>
      </c>
      <c r="G72" s="83">
        <v>0</v>
      </c>
      <c r="H72" s="83">
        <v>0</v>
      </c>
      <c r="I72" s="83">
        <v>0</v>
      </c>
      <c r="J72" s="83">
        <v>2132</v>
      </c>
      <c r="K72" s="83">
        <v>0</v>
      </c>
      <c r="L72" s="83">
        <v>0</v>
      </c>
      <c r="M72" s="83">
        <v>0</v>
      </c>
      <c r="N72" s="83">
        <v>0</v>
      </c>
      <c r="O72" s="83">
        <v>0</v>
      </c>
      <c r="P72" s="83">
        <v>0</v>
      </c>
      <c r="Q72" s="83">
        <v>0</v>
      </c>
      <c r="R72" s="83">
        <v>61851</v>
      </c>
      <c r="S72" s="199"/>
    </row>
    <row r="73" spans="1:19" s="201" customFormat="1" ht="9.9499999999999993" customHeight="1" x14ac:dyDescent="0.25">
      <c r="A73" s="243"/>
      <c r="B73" s="260" t="s">
        <v>22</v>
      </c>
      <c r="C73" s="83">
        <v>39340</v>
      </c>
      <c r="D73" s="83">
        <v>9149</v>
      </c>
      <c r="E73" s="83">
        <v>0</v>
      </c>
      <c r="F73" s="83">
        <v>0</v>
      </c>
      <c r="G73" s="83">
        <v>0</v>
      </c>
      <c r="H73" s="83">
        <v>0</v>
      </c>
      <c r="I73" s="83">
        <v>0</v>
      </c>
      <c r="J73" s="83">
        <v>421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83">
        <v>48910</v>
      </c>
      <c r="S73" s="199"/>
    </row>
    <row r="74" spans="1:19" s="201" customFormat="1" ht="9.9499999999999993" customHeight="1" x14ac:dyDescent="0.25">
      <c r="A74" s="243" t="s">
        <v>32</v>
      </c>
      <c r="B74" s="260" t="s">
        <v>21</v>
      </c>
      <c r="C74" s="83">
        <v>8</v>
      </c>
      <c r="D74" s="83">
        <v>5489</v>
      </c>
      <c r="E74" s="83">
        <v>0</v>
      </c>
      <c r="F74" s="83">
        <v>0</v>
      </c>
      <c r="G74" s="83">
        <v>0</v>
      </c>
      <c r="H74" s="83">
        <v>0</v>
      </c>
      <c r="I74" s="83">
        <v>662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3">
        <v>0</v>
      </c>
      <c r="Q74" s="83">
        <v>0</v>
      </c>
      <c r="R74" s="83">
        <v>6159</v>
      </c>
      <c r="S74" s="199"/>
    </row>
    <row r="75" spans="1:19" s="201" customFormat="1" ht="9.9499999999999993" customHeight="1" x14ac:dyDescent="0.25">
      <c r="A75" s="243"/>
      <c r="B75" s="260" t="s">
        <v>22</v>
      </c>
      <c r="C75" s="83">
        <v>8</v>
      </c>
      <c r="D75" s="83">
        <v>1413</v>
      </c>
      <c r="E75" s="83">
        <v>0</v>
      </c>
      <c r="F75" s="83">
        <v>0</v>
      </c>
      <c r="G75" s="83">
        <v>0</v>
      </c>
      <c r="H75" s="83">
        <v>0</v>
      </c>
      <c r="I75" s="83">
        <v>182</v>
      </c>
      <c r="J75" s="83">
        <v>0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1603</v>
      </c>
      <c r="S75" s="199"/>
    </row>
    <row r="76" spans="1:19" s="201" customFormat="1" ht="9.9499999999999993" customHeight="1" x14ac:dyDescent="0.25">
      <c r="A76" s="243" t="s">
        <v>33</v>
      </c>
      <c r="B76" s="260" t="s">
        <v>21</v>
      </c>
      <c r="C76" s="82">
        <v>0</v>
      </c>
      <c r="D76" s="82">
        <v>1090</v>
      </c>
      <c r="E76" s="82">
        <v>0</v>
      </c>
      <c r="F76" s="82">
        <v>0</v>
      </c>
      <c r="G76" s="82">
        <v>0</v>
      </c>
      <c r="H76" s="82">
        <v>0</v>
      </c>
      <c r="I76" s="82">
        <v>4</v>
      </c>
      <c r="J76" s="82">
        <v>3</v>
      </c>
      <c r="K76" s="82">
        <v>0</v>
      </c>
      <c r="L76" s="82">
        <v>0</v>
      </c>
      <c r="M76" s="82">
        <v>0</v>
      </c>
      <c r="N76" s="82">
        <v>0</v>
      </c>
      <c r="O76" s="82">
        <v>0</v>
      </c>
      <c r="P76" s="82">
        <v>0</v>
      </c>
      <c r="Q76" s="82">
        <v>0</v>
      </c>
      <c r="R76" s="82">
        <v>1097</v>
      </c>
      <c r="S76" s="199"/>
    </row>
    <row r="77" spans="1:19" s="201" customFormat="1" ht="9.9499999999999993" customHeight="1" x14ac:dyDescent="0.25">
      <c r="A77" s="243"/>
      <c r="B77" s="260" t="s">
        <v>22</v>
      </c>
      <c r="C77" s="82">
        <v>0</v>
      </c>
      <c r="D77" s="82">
        <v>767</v>
      </c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1</v>
      </c>
      <c r="K77" s="82">
        <v>0</v>
      </c>
      <c r="L77" s="82">
        <v>0</v>
      </c>
      <c r="M77" s="82">
        <v>0</v>
      </c>
      <c r="N77" s="82">
        <v>0</v>
      </c>
      <c r="O77" s="82">
        <v>0</v>
      </c>
      <c r="P77" s="82">
        <v>0</v>
      </c>
      <c r="Q77" s="82">
        <v>0</v>
      </c>
      <c r="R77" s="82">
        <v>768</v>
      </c>
      <c r="S77" s="199"/>
    </row>
    <row r="78" spans="1:19" s="201" customFormat="1" ht="9.9499999999999993" customHeight="1" x14ac:dyDescent="0.25">
      <c r="A78" s="243" t="s">
        <v>34</v>
      </c>
      <c r="B78" s="260" t="s">
        <v>21</v>
      </c>
      <c r="C78" s="83">
        <v>57</v>
      </c>
      <c r="D78" s="83">
        <v>628</v>
      </c>
      <c r="E78" s="83">
        <v>0</v>
      </c>
      <c r="F78" s="83">
        <v>0</v>
      </c>
      <c r="G78" s="83">
        <v>0</v>
      </c>
      <c r="H78" s="83">
        <v>0</v>
      </c>
      <c r="I78" s="83">
        <v>0</v>
      </c>
      <c r="J78" s="83">
        <v>0</v>
      </c>
      <c r="K78" s="83">
        <v>0</v>
      </c>
      <c r="L78" s="83">
        <v>0</v>
      </c>
      <c r="M78" s="83">
        <v>0</v>
      </c>
      <c r="N78" s="83">
        <v>0</v>
      </c>
      <c r="O78" s="83">
        <v>0</v>
      </c>
      <c r="P78" s="83">
        <v>0</v>
      </c>
      <c r="Q78" s="83">
        <v>0</v>
      </c>
      <c r="R78" s="83">
        <v>685</v>
      </c>
      <c r="S78" s="199"/>
    </row>
    <row r="79" spans="1:19" s="201" customFormat="1" ht="9.9499999999999993" customHeight="1" x14ac:dyDescent="0.25">
      <c r="A79" s="243"/>
      <c r="B79" s="260" t="s">
        <v>22</v>
      </c>
      <c r="C79" s="83">
        <v>24</v>
      </c>
      <c r="D79" s="83">
        <v>47</v>
      </c>
      <c r="E79" s="83">
        <v>0</v>
      </c>
      <c r="F79" s="83">
        <v>0</v>
      </c>
      <c r="G79" s="83">
        <v>0</v>
      </c>
      <c r="H79" s="83">
        <v>0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0</v>
      </c>
      <c r="O79" s="83">
        <v>0</v>
      </c>
      <c r="P79" s="83">
        <v>0</v>
      </c>
      <c r="Q79" s="83">
        <v>0</v>
      </c>
      <c r="R79" s="83">
        <v>71</v>
      </c>
      <c r="S79" s="199"/>
    </row>
    <row r="80" spans="1:19" s="201" customFormat="1" ht="9.9499999999999993" customHeight="1" x14ac:dyDescent="0.25">
      <c r="A80" s="245" t="s">
        <v>35</v>
      </c>
      <c r="B80" s="261" t="s">
        <v>21</v>
      </c>
      <c r="C80" s="190">
        <v>44802</v>
      </c>
      <c r="D80" s="190">
        <v>22240</v>
      </c>
      <c r="E80" s="190">
        <v>0</v>
      </c>
      <c r="F80" s="190">
        <v>0</v>
      </c>
      <c r="G80" s="190">
        <v>0</v>
      </c>
      <c r="H80" s="190">
        <v>0</v>
      </c>
      <c r="I80" s="190">
        <v>666</v>
      </c>
      <c r="J80" s="190">
        <v>2135</v>
      </c>
      <c r="K80" s="190">
        <v>0</v>
      </c>
      <c r="L80" s="190">
        <v>0</v>
      </c>
      <c r="M80" s="190">
        <v>0</v>
      </c>
      <c r="N80" s="190">
        <v>0</v>
      </c>
      <c r="O80" s="190">
        <v>0</v>
      </c>
      <c r="P80" s="190">
        <v>1910</v>
      </c>
      <c r="Q80" s="190">
        <v>0</v>
      </c>
      <c r="R80" s="190">
        <v>71753</v>
      </c>
      <c r="S80" s="199"/>
    </row>
    <row r="81" spans="1:18" s="199" customFormat="1" ht="9.9499999999999993" customHeight="1" x14ac:dyDescent="0.25">
      <c r="A81" s="247"/>
      <c r="B81" s="262" t="s">
        <v>22</v>
      </c>
      <c r="C81" s="192">
        <v>39403</v>
      </c>
      <c r="D81" s="192">
        <v>11376</v>
      </c>
      <c r="E81" s="192">
        <v>0</v>
      </c>
      <c r="F81" s="192">
        <v>0</v>
      </c>
      <c r="G81" s="192">
        <v>0</v>
      </c>
      <c r="H81" s="192">
        <v>0</v>
      </c>
      <c r="I81" s="192">
        <v>182</v>
      </c>
      <c r="J81" s="192">
        <v>422</v>
      </c>
      <c r="K81" s="192">
        <v>0</v>
      </c>
      <c r="L81" s="192">
        <v>0</v>
      </c>
      <c r="M81" s="192">
        <v>0</v>
      </c>
      <c r="N81" s="192">
        <v>0</v>
      </c>
      <c r="O81" s="192">
        <v>0</v>
      </c>
      <c r="P81" s="192">
        <v>196</v>
      </c>
      <c r="Q81" s="192">
        <v>0</v>
      </c>
      <c r="R81" s="192">
        <v>51579</v>
      </c>
    </row>
    <row r="82" spans="1:18" s="199" customFormat="1" ht="9.9499999999999993" customHeight="1" x14ac:dyDescent="0.25">
      <c r="A82" s="198"/>
      <c r="B82" s="198"/>
      <c r="C82" s="188"/>
      <c r="D82" s="188"/>
      <c r="E82" s="188"/>
      <c r="F82" s="188"/>
      <c r="G82" s="188"/>
      <c r="H82" s="188"/>
      <c r="I82" s="188"/>
      <c r="J82" s="188"/>
      <c r="K82" s="188"/>
      <c r="L82" s="188"/>
      <c r="M82" s="188"/>
      <c r="N82" s="188"/>
      <c r="O82" s="188"/>
      <c r="P82" s="188"/>
      <c r="Q82" s="188"/>
      <c r="R82" s="188"/>
    </row>
    <row r="83" spans="1:18" s="199" customFormat="1" ht="9.9499999999999993" customHeight="1" x14ac:dyDescent="0.25">
      <c r="A83" s="198"/>
      <c r="C83" s="212" t="s">
        <v>36</v>
      </c>
      <c r="D83" s="212"/>
      <c r="E83" s="198"/>
      <c r="G83" s="212" t="s">
        <v>37</v>
      </c>
      <c r="H83" s="212"/>
      <c r="I83" s="198"/>
      <c r="J83" s="212" t="s">
        <v>38</v>
      </c>
      <c r="K83" s="198"/>
      <c r="L83" s="188"/>
      <c r="M83" s="212" t="s">
        <v>39</v>
      </c>
      <c r="N83" s="198"/>
      <c r="O83" s="198"/>
      <c r="P83" s="195" t="s">
        <v>40</v>
      </c>
      <c r="Q83" s="188"/>
      <c r="R83" s="188"/>
    </row>
    <row r="84" spans="1:18" s="199" customFormat="1" ht="9.9499999999999993" customHeight="1" x14ac:dyDescent="0.25">
      <c r="A84" s="198"/>
      <c r="C84" s="212" t="s">
        <v>41</v>
      </c>
      <c r="D84" s="212"/>
      <c r="E84" s="198"/>
      <c r="G84" s="212" t="s">
        <v>42</v>
      </c>
      <c r="H84" s="212"/>
      <c r="I84" s="198"/>
      <c r="J84" s="212" t="s">
        <v>43</v>
      </c>
      <c r="K84" s="198"/>
      <c r="L84" s="188"/>
      <c r="M84" s="212" t="s">
        <v>44</v>
      </c>
      <c r="N84" s="198"/>
      <c r="O84" s="198"/>
      <c r="P84" s="212" t="s">
        <v>45</v>
      </c>
      <c r="Q84" s="188"/>
      <c r="R84" s="188"/>
    </row>
    <row r="85" spans="1:18" s="199" customFormat="1" ht="9.9499999999999993" customHeight="1" x14ac:dyDescent="0.25">
      <c r="A85" s="198"/>
      <c r="C85" s="212" t="s">
        <v>46</v>
      </c>
      <c r="D85" s="212"/>
      <c r="E85" s="198"/>
      <c r="G85" s="212" t="s">
        <v>47</v>
      </c>
      <c r="H85" s="212"/>
      <c r="I85" s="198"/>
      <c r="J85" s="195" t="s">
        <v>48</v>
      </c>
      <c r="K85" s="198"/>
      <c r="L85" s="188"/>
      <c r="M85" s="195" t="s">
        <v>49</v>
      </c>
      <c r="N85" s="198"/>
      <c r="O85" s="198"/>
      <c r="P85" s="195" t="s">
        <v>50</v>
      </c>
      <c r="Q85" s="188"/>
      <c r="R85" s="188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4" fitToHeight="4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6"/>
  <sheetViews>
    <sheetView topLeftCell="A13" workbookViewId="0">
      <selection sqref="A1:R1"/>
    </sheetView>
  </sheetViews>
  <sheetFormatPr baseColWidth="10" defaultRowHeight="15" x14ac:dyDescent="0.25"/>
  <cols>
    <col min="1" max="1" width="22.7109375" bestFit="1" customWidth="1"/>
    <col min="2" max="2" width="2.28515625" style="205" bestFit="1" customWidth="1"/>
    <col min="3" max="18" width="6.7109375" style="101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169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</row>
    <row r="6" spans="1:18" s="9" customFormat="1" ht="11.25" customHeight="1" x14ac:dyDescent="0.25">
      <c r="A6" s="21" t="s">
        <v>3</v>
      </c>
      <c r="B6" s="22"/>
      <c r="C6" s="253" t="s">
        <v>4</v>
      </c>
      <c r="D6" s="253" t="s">
        <v>5</v>
      </c>
      <c r="E6" s="253" t="s">
        <v>6</v>
      </c>
      <c r="F6" s="253" t="s">
        <v>7</v>
      </c>
      <c r="G6" s="253" t="s">
        <v>8</v>
      </c>
      <c r="H6" s="253" t="s">
        <v>9</v>
      </c>
      <c r="I6" s="253" t="s">
        <v>10</v>
      </c>
      <c r="J6" s="211" t="s">
        <v>11</v>
      </c>
      <c r="K6" s="211" t="s">
        <v>12</v>
      </c>
      <c r="L6" s="211" t="s">
        <v>13</v>
      </c>
      <c r="M6" s="211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</row>
    <row r="7" spans="1:18" s="214" customFormat="1" ht="9.9499999999999993" customHeight="1" x14ac:dyDescent="0.25">
      <c r="A7" s="249" t="s">
        <v>95</v>
      </c>
      <c r="B7" s="250" t="s">
        <v>21</v>
      </c>
      <c r="C7" s="254" t="s">
        <v>198</v>
      </c>
      <c r="D7" s="254">
        <v>50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54" t="s">
        <v>198</v>
      </c>
      <c r="J7" s="254" t="s">
        <v>198</v>
      </c>
      <c r="K7" s="254" t="s">
        <v>198</v>
      </c>
      <c r="L7" s="216" t="s">
        <v>198</v>
      </c>
      <c r="M7" s="216" t="s">
        <v>198</v>
      </c>
      <c r="N7" s="216" t="s">
        <v>198</v>
      </c>
      <c r="O7" s="216" t="s">
        <v>198</v>
      </c>
      <c r="P7" s="216" t="s">
        <v>198</v>
      </c>
      <c r="Q7" s="216" t="s">
        <v>198</v>
      </c>
      <c r="R7" s="216">
        <f t="shared" ref="R7:R53" si="0">SUM(C7:Q7)</f>
        <v>50</v>
      </c>
    </row>
    <row r="8" spans="1:18" s="214" customFormat="1" ht="9.9499999999999993" customHeight="1" x14ac:dyDescent="0.25">
      <c r="A8" s="249" t="s">
        <v>95</v>
      </c>
      <c r="B8" s="250" t="s">
        <v>22</v>
      </c>
      <c r="C8" s="254" t="s">
        <v>198</v>
      </c>
      <c r="D8" s="254">
        <v>32</v>
      </c>
      <c r="E8" s="216" t="s">
        <v>198</v>
      </c>
      <c r="F8" s="216" t="s">
        <v>198</v>
      </c>
      <c r="G8" s="216" t="s">
        <v>198</v>
      </c>
      <c r="H8" s="216" t="s">
        <v>198</v>
      </c>
      <c r="I8" s="254" t="s">
        <v>198</v>
      </c>
      <c r="J8" s="254" t="s">
        <v>198</v>
      </c>
      <c r="K8" s="254" t="s">
        <v>198</v>
      </c>
      <c r="L8" s="216" t="s">
        <v>198</v>
      </c>
      <c r="M8" s="216" t="s">
        <v>198</v>
      </c>
      <c r="N8" s="216" t="s">
        <v>198</v>
      </c>
      <c r="O8" s="216" t="s">
        <v>198</v>
      </c>
      <c r="P8" s="216" t="s">
        <v>198</v>
      </c>
      <c r="Q8" s="216" t="s">
        <v>198</v>
      </c>
      <c r="R8" s="216">
        <f t="shared" si="0"/>
        <v>32</v>
      </c>
    </row>
    <row r="9" spans="1:18" s="214" customFormat="1" ht="9.9499999999999993" customHeight="1" x14ac:dyDescent="0.25">
      <c r="A9" s="249" t="s">
        <v>96</v>
      </c>
      <c r="B9" s="250" t="s">
        <v>21</v>
      </c>
      <c r="C9" s="254" t="s">
        <v>198</v>
      </c>
      <c r="D9" s="254">
        <v>2</v>
      </c>
      <c r="E9" s="216" t="s">
        <v>198</v>
      </c>
      <c r="F9" s="216" t="s">
        <v>198</v>
      </c>
      <c r="G9" s="216" t="s">
        <v>198</v>
      </c>
      <c r="H9" s="216" t="s">
        <v>198</v>
      </c>
      <c r="I9" s="254" t="s">
        <v>198</v>
      </c>
      <c r="J9" s="254" t="s">
        <v>198</v>
      </c>
      <c r="K9" s="254" t="s">
        <v>198</v>
      </c>
      <c r="L9" s="216" t="s">
        <v>198</v>
      </c>
      <c r="M9" s="216" t="s">
        <v>198</v>
      </c>
      <c r="N9" s="216" t="s">
        <v>198</v>
      </c>
      <c r="O9" s="216" t="s">
        <v>198</v>
      </c>
      <c r="P9" s="216" t="s">
        <v>198</v>
      </c>
      <c r="Q9" s="216" t="s">
        <v>198</v>
      </c>
      <c r="R9" s="216">
        <f t="shared" si="0"/>
        <v>2</v>
      </c>
    </row>
    <row r="10" spans="1:18" s="214" customFormat="1" ht="9.9499999999999993" customHeight="1" x14ac:dyDescent="0.25">
      <c r="A10" s="249" t="s">
        <v>96</v>
      </c>
      <c r="B10" s="250" t="s">
        <v>22</v>
      </c>
      <c r="C10" s="254" t="s">
        <v>198</v>
      </c>
      <c r="D10" s="254" t="s">
        <v>198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54" t="s">
        <v>198</v>
      </c>
      <c r="J10" s="254" t="s">
        <v>198</v>
      </c>
      <c r="K10" s="254" t="s">
        <v>198</v>
      </c>
      <c r="L10" s="216" t="s">
        <v>198</v>
      </c>
      <c r="M10" s="216" t="s">
        <v>198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216">
        <f t="shared" si="0"/>
        <v>0</v>
      </c>
    </row>
    <row r="11" spans="1:18" s="214" customFormat="1" ht="9.9499999999999993" customHeight="1" x14ac:dyDescent="0.25">
      <c r="A11" s="249" t="s">
        <v>132</v>
      </c>
      <c r="B11" s="250" t="s">
        <v>21</v>
      </c>
      <c r="C11" s="254" t="s">
        <v>198</v>
      </c>
      <c r="D11" s="254">
        <v>1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54" t="s">
        <v>198</v>
      </c>
      <c r="J11" s="254" t="s">
        <v>198</v>
      </c>
      <c r="K11" s="254" t="s">
        <v>198</v>
      </c>
      <c r="L11" s="216" t="s">
        <v>198</v>
      </c>
      <c r="M11" s="216" t="s">
        <v>198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216">
        <f t="shared" si="0"/>
        <v>1</v>
      </c>
    </row>
    <row r="12" spans="1:18" s="214" customFormat="1" ht="9.9499999999999993" customHeight="1" x14ac:dyDescent="0.25">
      <c r="A12" s="249" t="s">
        <v>132</v>
      </c>
      <c r="B12" s="250" t="s">
        <v>22</v>
      </c>
      <c r="C12" s="254" t="s">
        <v>198</v>
      </c>
      <c r="D12" s="254" t="s">
        <v>198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54" t="s">
        <v>198</v>
      </c>
      <c r="J12" s="254" t="s">
        <v>198</v>
      </c>
      <c r="K12" s="254" t="s">
        <v>198</v>
      </c>
      <c r="L12" s="216" t="s">
        <v>198</v>
      </c>
      <c r="M12" s="216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216">
        <f t="shared" si="0"/>
        <v>0</v>
      </c>
    </row>
    <row r="13" spans="1:18" s="214" customFormat="1" ht="9.9499999999999993" customHeight="1" x14ac:dyDescent="0.25">
      <c r="A13" s="249" t="s">
        <v>99</v>
      </c>
      <c r="B13" s="250" t="s">
        <v>21</v>
      </c>
      <c r="C13" s="254">
        <v>886</v>
      </c>
      <c r="D13" s="254">
        <v>452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54" t="s">
        <v>198</v>
      </c>
      <c r="J13" s="254" t="s">
        <v>198</v>
      </c>
      <c r="K13" s="254" t="s">
        <v>198</v>
      </c>
      <c r="L13" s="216" t="s">
        <v>198</v>
      </c>
      <c r="M13" s="216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216">
        <f t="shared" si="0"/>
        <v>1338</v>
      </c>
    </row>
    <row r="14" spans="1:18" s="214" customFormat="1" ht="9.9499999999999993" customHeight="1" x14ac:dyDescent="0.25">
      <c r="A14" s="249" t="s">
        <v>99</v>
      </c>
      <c r="B14" s="250" t="s">
        <v>22</v>
      </c>
      <c r="C14" s="254">
        <v>855</v>
      </c>
      <c r="D14" s="254">
        <v>355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54" t="s">
        <v>198</v>
      </c>
      <c r="J14" s="254" t="s">
        <v>198</v>
      </c>
      <c r="K14" s="254" t="s">
        <v>198</v>
      </c>
      <c r="L14" s="216" t="s">
        <v>198</v>
      </c>
      <c r="M14" s="216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216">
        <f t="shared" si="0"/>
        <v>1210</v>
      </c>
    </row>
    <row r="15" spans="1:18" s="214" customFormat="1" ht="9.9499999999999993" customHeight="1" x14ac:dyDescent="0.25">
      <c r="A15" s="249" t="s">
        <v>196</v>
      </c>
      <c r="B15" s="250" t="s">
        <v>21</v>
      </c>
      <c r="C15" s="254" t="s">
        <v>198</v>
      </c>
      <c r="D15" s="254" t="s">
        <v>198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54" t="s">
        <v>198</v>
      </c>
      <c r="J15" s="254">
        <v>2552</v>
      </c>
      <c r="K15" s="254" t="s">
        <v>198</v>
      </c>
      <c r="L15" s="216" t="s">
        <v>198</v>
      </c>
      <c r="M15" s="216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216">
        <f t="shared" si="0"/>
        <v>2552</v>
      </c>
    </row>
    <row r="16" spans="1:18" s="214" customFormat="1" ht="9.9499999999999993" customHeight="1" x14ac:dyDescent="0.25">
      <c r="A16" s="249" t="s">
        <v>196</v>
      </c>
      <c r="B16" s="250" t="s">
        <v>22</v>
      </c>
      <c r="C16" s="254" t="s">
        <v>198</v>
      </c>
      <c r="D16" s="254" t="s">
        <v>198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54" t="s">
        <v>198</v>
      </c>
      <c r="J16" s="254">
        <v>530</v>
      </c>
      <c r="K16" s="254">
        <v>373</v>
      </c>
      <c r="L16" s="216" t="s">
        <v>198</v>
      </c>
      <c r="M16" s="216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216">
        <f t="shared" si="0"/>
        <v>903</v>
      </c>
    </row>
    <row r="17" spans="1:18" s="214" customFormat="1" ht="9.9499999999999993" customHeight="1" x14ac:dyDescent="0.25">
      <c r="A17" s="249" t="s">
        <v>213</v>
      </c>
      <c r="B17" s="250" t="s">
        <v>21</v>
      </c>
      <c r="C17" s="254" t="s">
        <v>198</v>
      </c>
      <c r="D17" s="254">
        <v>4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54" t="s">
        <v>198</v>
      </c>
      <c r="J17" s="254" t="s">
        <v>198</v>
      </c>
      <c r="K17" s="254" t="s">
        <v>198</v>
      </c>
      <c r="L17" s="216" t="s">
        <v>198</v>
      </c>
      <c r="M17" s="216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216">
        <f t="shared" si="0"/>
        <v>4</v>
      </c>
    </row>
    <row r="18" spans="1:18" s="214" customFormat="1" ht="9.9499999999999993" customHeight="1" x14ac:dyDescent="0.25">
      <c r="A18" s="249" t="s">
        <v>213</v>
      </c>
      <c r="B18" s="250" t="s">
        <v>22</v>
      </c>
      <c r="C18" s="254" t="s">
        <v>198</v>
      </c>
      <c r="D18" s="254">
        <v>1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54" t="s">
        <v>198</v>
      </c>
      <c r="J18" s="254" t="s">
        <v>198</v>
      </c>
      <c r="K18" s="254" t="s">
        <v>198</v>
      </c>
      <c r="L18" s="216" t="s">
        <v>198</v>
      </c>
      <c r="M18" s="216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216">
        <f t="shared" si="0"/>
        <v>1</v>
      </c>
    </row>
    <row r="19" spans="1:18" s="214" customFormat="1" ht="9.9499999999999993" customHeight="1" x14ac:dyDescent="0.25">
      <c r="A19" s="249" t="s">
        <v>214</v>
      </c>
      <c r="B19" s="250" t="s">
        <v>21</v>
      </c>
      <c r="C19" s="254" t="s">
        <v>198</v>
      </c>
      <c r="D19" s="254">
        <v>45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54" t="s">
        <v>198</v>
      </c>
      <c r="J19" s="254" t="s">
        <v>198</v>
      </c>
      <c r="K19" s="254" t="s">
        <v>198</v>
      </c>
      <c r="L19" s="216" t="s">
        <v>198</v>
      </c>
      <c r="M19" s="216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216">
        <f t="shared" si="0"/>
        <v>45</v>
      </c>
    </row>
    <row r="20" spans="1:18" s="214" customFormat="1" ht="9.9499999999999993" customHeight="1" x14ac:dyDescent="0.25">
      <c r="A20" s="249" t="s">
        <v>214</v>
      </c>
      <c r="B20" s="250" t="s">
        <v>22</v>
      </c>
      <c r="C20" s="254" t="s">
        <v>198</v>
      </c>
      <c r="D20" s="254">
        <v>41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54" t="s">
        <v>198</v>
      </c>
      <c r="J20" s="254" t="s">
        <v>198</v>
      </c>
      <c r="K20" s="254" t="s">
        <v>198</v>
      </c>
      <c r="L20" s="216" t="s">
        <v>198</v>
      </c>
      <c r="M20" s="216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216">
        <f t="shared" si="0"/>
        <v>41</v>
      </c>
    </row>
    <row r="21" spans="1:18" s="214" customFormat="1" ht="9.9499999999999993" customHeight="1" x14ac:dyDescent="0.25">
      <c r="A21" s="249" t="s">
        <v>100</v>
      </c>
      <c r="B21" s="250" t="s">
        <v>21</v>
      </c>
      <c r="C21" s="254" t="s">
        <v>198</v>
      </c>
      <c r="D21" s="254">
        <v>5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54" t="s">
        <v>198</v>
      </c>
      <c r="J21" s="254" t="s">
        <v>198</v>
      </c>
      <c r="K21" s="254" t="s">
        <v>198</v>
      </c>
      <c r="L21" s="216" t="s">
        <v>198</v>
      </c>
      <c r="M21" s="216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216">
        <f t="shared" si="0"/>
        <v>5</v>
      </c>
    </row>
    <row r="22" spans="1:18" s="214" customFormat="1" ht="9.9499999999999993" customHeight="1" x14ac:dyDescent="0.25">
      <c r="A22" s="249" t="s">
        <v>100</v>
      </c>
      <c r="B22" s="250" t="s">
        <v>22</v>
      </c>
      <c r="C22" s="254" t="s">
        <v>198</v>
      </c>
      <c r="D22" s="254">
        <v>5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54" t="s">
        <v>198</v>
      </c>
      <c r="J22" s="254" t="s">
        <v>198</v>
      </c>
      <c r="K22" s="254" t="s">
        <v>198</v>
      </c>
      <c r="L22" s="216" t="s">
        <v>198</v>
      </c>
      <c r="M22" s="216" t="s">
        <v>198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216">
        <f t="shared" si="0"/>
        <v>5</v>
      </c>
    </row>
    <row r="23" spans="1:18" s="214" customFormat="1" ht="9.9499999999999993" customHeight="1" x14ac:dyDescent="0.25">
      <c r="A23" s="249" t="s">
        <v>153</v>
      </c>
      <c r="B23" s="250" t="s">
        <v>21</v>
      </c>
      <c r="C23" s="254" t="s">
        <v>198</v>
      </c>
      <c r="D23" s="254">
        <v>1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54" t="s">
        <v>198</v>
      </c>
      <c r="J23" s="254" t="s">
        <v>198</v>
      </c>
      <c r="K23" s="254" t="s">
        <v>198</v>
      </c>
      <c r="L23" s="216" t="s">
        <v>198</v>
      </c>
      <c r="M23" s="216" t="s">
        <v>198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216">
        <f t="shared" si="0"/>
        <v>1</v>
      </c>
    </row>
    <row r="24" spans="1:18" s="214" customFormat="1" ht="9.9499999999999993" customHeight="1" x14ac:dyDescent="0.25">
      <c r="A24" s="249" t="s">
        <v>153</v>
      </c>
      <c r="B24" s="250" t="s">
        <v>22</v>
      </c>
      <c r="C24" s="254" t="s">
        <v>198</v>
      </c>
      <c r="D24" s="254" t="s">
        <v>198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54" t="s">
        <v>198</v>
      </c>
      <c r="J24" s="254" t="s">
        <v>198</v>
      </c>
      <c r="K24" s="254" t="s">
        <v>198</v>
      </c>
      <c r="L24" s="216" t="s">
        <v>198</v>
      </c>
      <c r="M24" s="216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216">
        <f t="shared" si="0"/>
        <v>0</v>
      </c>
    </row>
    <row r="25" spans="1:18" s="214" customFormat="1" ht="9.9499999999999993" customHeight="1" x14ac:dyDescent="0.25">
      <c r="A25" s="249" t="s">
        <v>150</v>
      </c>
      <c r="B25" s="250" t="s">
        <v>21</v>
      </c>
      <c r="C25" s="254">
        <v>37751</v>
      </c>
      <c r="D25" s="254">
        <v>35455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54" t="s">
        <v>198</v>
      </c>
      <c r="J25" s="254" t="s">
        <v>198</v>
      </c>
      <c r="K25" s="254" t="s">
        <v>198</v>
      </c>
      <c r="L25" s="216" t="s">
        <v>198</v>
      </c>
      <c r="M25" s="216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216">
        <f t="shared" si="0"/>
        <v>73206</v>
      </c>
    </row>
    <row r="26" spans="1:18" s="214" customFormat="1" ht="9.9499999999999993" customHeight="1" x14ac:dyDescent="0.25">
      <c r="A26" s="249" t="s">
        <v>150</v>
      </c>
      <c r="B26" s="250" t="s">
        <v>22</v>
      </c>
      <c r="C26" s="254">
        <v>28907</v>
      </c>
      <c r="D26" s="254">
        <v>23896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54" t="s">
        <v>198</v>
      </c>
      <c r="J26" s="254" t="s">
        <v>198</v>
      </c>
      <c r="K26" s="254" t="s">
        <v>198</v>
      </c>
      <c r="L26" s="216" t="s">
        <v>198</v>
      </c>
      <c r="M26" s="216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216">
        <f t="shared" si="0"/>
        <v>52803</v>
      </c>
    </row>
    <row r="27" spans="1:18" s="214" customFormat="1" ht="9.9499999999999993" customHeight="1" x14ac:dyDescent="0.25">
      <c r="A27" s="249" t="s">
        <v>160</v>
      </c>
      <c r="B27" s="250" t="s">
        <v>21</v>
      </c>
      <c r="C27" s="254">
        <v>4469</v>
      </c>
      <c r="D27" s="254">
        <v>34044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54" t="s">
        <v>198</v>
      </c>
      <c r="J27" s="254" t="s">
        <v>198</v>
      </c>
      <c r="K27" s="254" t="s">
        <v>198</v>
      </c>
      <c r="L27" s="216" t="s">
        <v>198</v>
      </c>
      <c r="M27" s="216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216">
        <f t="shared" si="0"/>
        <v>38513</v>
      </c>
    </row>
    <row r="28" spans="1:18" s="214" customFormat="1" ht="9.9499999999999993" customHeight="1" x14ac:dyDescent="0.25">
      <c r="A28" s="249" t="s">
        <v>160</v>
      </c>
      <c r="B28" s="250" t="s">
        <v>22</v>
      </c>
      <c r="C28" s="254">
        <v>4704</v>
      </c>
      <c r="D28" s="254">
        <v>25770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54" t="s">
        <v>198</v>
      </c>
      <c r="J28" s="254" t="s">
        <v>198</v>
      </c>
      <c r="K28" s="254" t="s">
        <v>198</v>
      </c>
      <c r="L28" s="216" t="s">
        <v>198</v>
      </c>
      <c r="M28" s="216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216">
        <f t="shared" si="0"/>
        <v>30474</v>
      </c>
    </row>
    <row r="29" spans="1:18" s="214" customFormat="1" ht="9.9499999999999993" customHeight="1" x14ac:dyDescent="0.25">
      <c r="A29" s="249" t="s">
        <v>101</v>
      </c>
      <c r="B29" s="250" t="s">
        <v>21</v>
      </c>
      <c r="C29" s="254">
        <v>5583</v>
      </c>
      <c r="D29" s="254">
        <v>18275</v>
      </c>
      <c r="E29" s="216" t="s">
        <v>198</v>
      </c>
      <c r="F29" s="216" t="s">
        <v>198</v>
      </c>
      <c r="G29" s="216" t="s">
        <v>198</v>
      </c>
      <c r="H29" s="216" t="s">
        <v>198</v>
      </c>
      <c r="I29" s="254" t="s">
        <v>198</v>
      </c>
      <c r="J29" s="254" t="s">
        <v>198</v>
      </c>
      <c r="K29" s="254" t="s">
        <v>198</v>
      </c>
      <c r="L29" s="216" t="s">
        <v>198</v>
      </c>
      <c r="M29" s="216" t="s">
        <v>198</v>
      </c>
      <c r="N29" s="216" t="s">
        <v>198</v>
      </c>
      <c r="O29" s="216" t="s">
        <v>198</v>
      </c>
      <c r="P29" s="216" t="s">
        <v>198</v>
      </c>
      <c r="Q29" s="216" t="s">
        <v>198</v>
      </c>
      <c r="R29" s="216">
        <f t="shared" si="0"/>
        <v>23858</v>
      </c>
    </row>
    <row r="30" spans="1:18" s="214" customFormat="1" ht="9.9499999999999993" customHeight="1" x14ac:dyDescent="0.25">
      <c r="A30" s="251" t="s">
        <v>101</v>
      </c>
      <c r="B30" s="252" t="s">
        <v>22</v>
      </c>
      <c r="C30" s="255">
        <v>8948</v>
      </c>
      <c r="D30" s="255">
        <v>12348</v>
      </c>
      <c r="E30" s="225" t="s">
        <v>198</v>
      </c>
      <c r="F30" s="225" t="s">
        <v>198</v>
      </c>
      <c r="G30" s="225" t="s">
        <v>198</v>
      </c>
      <c r="H30" s="225" t="s">
        <v>198</v>
      </c>
      <c r="I30" s="255" t="s">
        <v>198</v>
      </c>
      <c r="J30" s="255" t="s">
        <v>198</v>
      </c>
      <c r="K30" s="255" t="s">
        <v>198</v>
      </c>
      <c r="L30" s="225" t="s">
        <v>198</v>
      </c>
      <c r="M30" s="225" t="s">
        <v>198</v>
      </c>
      <c r="N30" s="225" t="s">
        <v>198</v>
      </c>
      <c r="O30" s="225" t="s">
        <v>198</v>
      </c>
      <c r="P30" s="225" t="s">
        <v>198</v>
      </c>
      <c r="Q30" s="225" t="s">
        <v>198</v>
      </c>
      <c r="R30" s="225">
        <f t="shared" si="0"/>
        <v>21296</v>
      </c>
    </row>
    <row r="31" spans="1:18" s="214" customFormat="1" ht="9.9499999999999993" customHeight="1" x14ac:dyDescent="0.25">
      <c r="A31" s="249"/>
      <c r="B31" s="250"/>
      <c r="C31" s="254"/>
      <c r="D31" s="254"/>
      <c r="E31" s="216"/>
      <c r="F31" s="216"/>
      <c r="G31" s="216"/>
      <c r="H31" s="216"/>
      <c r="I31" s="254"/>
      <c r="J31" s="254"/>
      <c r="K31" s="254"/>
      <c r="L31" s="216"/>
      <c r="M31" s="216"/>
      <c r="N31" s="216"/>
      <c r="O31" s="216"/>
      <c r="P31" s="216"/>
      <c r="Q31" s="216"/>
      <c r="R31" s="216"/>
    </row>
    <row r="32" spans="1:18" s="214" customFormat="1" ht="9.9499999999999993" customHeight="1" x14ac:dyDescent="0.25">
      <c r="A32" s="249" t="s">
        <v>83</v>
      </c>
      <c r="B32" s="250" t="s">
        <v>21</v>
      </c>
      <c r="C32" s="254" t="s">
        <v>198</v>
      </c>
      <c r="D32" s="254">
        <v>25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54">
        <v>316</v>
      </c>
      <c r="J32" s="254" t="s">
        <v>198</v>
      </c>
      <c r="K32" s="254" t="s">
        <v>198</v>
      </c>
      <c r="L32" s="216" t="s">
        <v>198</v>
      </c>
      <c r="M32" s="216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216">
        <f t="shared" si="0"/>
        <v>341</v>
      </c>
    </row>
    <row r="33" spans="1:18" s="214" customFormat="1" ht="9.9499999999999993" customHeight="1" x14ac:dyDescent="0.25">
      <c r="A33" s="249" t="s">
        <v>83</v>
      </c>
      <c r="B33" s="250" t="s">
        <v>22</v>
      </c>
      <c r="C33" s="254" t="s">
        <v>198</v>
      </c>
      <c r="D33" s="254">
        <v>17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54">
        <v>119</v>
      </c>
      <c r="J33" s="254" t="s">
        <v>198</v>
      </c>
      <c r="K33" s="254" t="s">
        <v>198</v>
      </c>
      <c r="L33" s="216" t="s">
        <v>198</v>
      </c>
      <c r="M33" s="216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216">
        <f t="shared" si="0"/>
        <v>136</v>
      </c>
    </row>
    <row r="34" spans="1:18" s="214" customFormat="1" ht="9.9499999999999993" customHeight="1" x14ac:dyDescent="0.25">
      <c r="A34" s="249" t="s">
        <v>134</v>
      </c>
      <c r="B34" s="250" t="s">
        <v>21</v>
      </c>
      <c r="C34" s="254">
        <v>342</v>
      </c>
      <c r="D34" s="254">
        <v>31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254" t="s">
        <v>198</v>
      </c>
      <c r="J34" s="254" t="s">
        <v>198</v>
      </c>
      <c r="K34" s="254" t="s">
        <v>198</v>
      </c>
      <c r="L34" s="216" t="s">
        <v>198</v>
      </c>
      <c r="M34" s="216" t="s">
        <v>198</v>
      </c>
      <c r="N34" s="216" t="s">
        <v>198</v>
      </c>
      <c r="O34" s="216" t="s">
        <v>198</v>
      </c>
      <c r="P34" s="216" t="s">
        <v>198</v>
      </c>
      <c r="Q34" s="216" t="s">
        <v>198</v>
      </c>
      <c r="R34" s="216">
        <f t="shared" si="0"/>
        <v>373</v>
      </c>
    </row>
    <row r="35" spans="1:18" s="214" customFormat="1" ht="9.9499999999999993" customHeight="1" x14ac:dyDescent="0.25">
      <c r="A35" s="249" t="s">
        <v>134</v>
      </c>
      <c r="B35" s="250" t="s">
        <v>22</v>
      </c>
      <c r="C35" s="254">
        <v>24</v>
      </c>
      <c r="D35" s="254">
        <v>4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54" t="s">
        <v>198</v>
      </c>
      <c r="J35" s="254" t="s">
        <v>198</v>
      </c>
      <c r="K35" s="254" t="s">
        <v>198</v>
      </c>
      <c r="L35" s="216" t="s">
        <v>198</v>
      </c>
      <c r="M35" s="216" t="s">
        <v>198</v>
      </c>
      <c r="N35" s="216" t="s">
        <v>198</v>
      </c>
      <c r="O35" s="216" t="s">
        <v>198</v>
      </c>
      <c r="P35" s="216" t="s">
        <v>198</v>
      </c>
      <c r="Q35" s="216" t="s">
        <v>198</v>
      </c>
      <c r="R35" s="216">
        <f t="shared" si="0"/>
        <v>28</v>
      </c>
    </row>
    <row r="36" spans="1:18" s="214" customFormat="1" ht="9.9499999999999993" customHeight="1" x14ac:dyDescent="0.25">
      <c r="A36" s="249" t="s">
        <v>135</v>
      </c>
      <c r="B36" s="250" t="s">
        <v>21</v>
      </c>
      <c r="C36" s="254">
        <v>2729</v>
      </c>
      <c r="D36" s="254">
        <v>187877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254" t="s">
        <v>198</v>
      </c>
      <c r="J36" s="254" t="s">
        <v>198</v>
      </c>
      <c r="K36" s="254" t="s">
        <v>198</v>
      </c>
      <c r="L36" s="216" t="s">
        <v>198</v>
      </c>
      <c r="M36" s="216" t="s">
        <v>198</v>
      </c>
      <c r="N36" s="216" t="s">
        <v>198</v>
      </c>
      <c r="O36" s="216" t="s">
        <v>198</v>
      </c>
      <c r="P36" s="216" t="s">
        <v>198</v>
      </c>
      <c r="Q36" s="216" t="s">
        <v>198</v>
      </c>
      <c r="R36" s="216">
        <f t="shared" si="0"/>
        <v>190606</v>
      </c>
    </row>
    <row r="37" spans="1:18" s="214" customFormat="1" ht="9.9499999999999993" customHeight="1" x14ac:dyDescent="0.25">
      <c r="A37" s="249" t="s">
        <v>135</v>
      </c>
      <c r="B37" s="250" t="s">
        <v>22</v>
      </c>
      <c r="C37" s="254">
        <v>617</v>
      </c>
      <c r="D37" s="254">
        <v>55025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254" t="s">
        <v>198</v>
      </c>
      <c r="J37" s="254" t="s">
        <v>198</v>
      </c>
      <c r="K37" s="254" t="s">
        <v>198</v>
      </c>
      <c r="L37" s="216" t="s">
        <v>198</v>
      </c>
      <c r="M37" s="216" t="s">
        <v>198</v>
      </c>
      <c r="N37" s="216" t="s">
        <v>198</v>
      </c>
      <c r="O37" s="216" t="s">
        <v>198</v>
      </c>
      <c r="P37" s="216" t="s">
        <v>198</v>
      </c>
      <c r="Q37" s="216" t="s">
        <v>198</v>
      </c>
      <c r="R37" s="216">
        <f t="shared" si="0"/>
        <v>55642</v>
      </c>
    </row>
    <row r="38" spans="1:18" s="214" customFormat="1" ht="9.9499999999999993" customHeight="1" x14ac:dyDescent="0.25">
      <c r="A38" s="249" t="s">
        <v>154</v>
      </c>
      <c r="B38" s="250" t="s">
        <v>21</v>
      </c>
      <c r="C38" s="254" t="s">
        <v>198</v>
      </c>
      <c r="D38" s="254">
        <v>30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54" t="s">
        <v>198</v>
      </c>
      <c r="J38" s="254" t="s">
        <v>198</v>
      </c>
      <c r="K38" s="254" t="s">
        <v>198</v>
      </c>
      <c r="L38" s="216" t="s">
        <v>198</v>
      </c>
      <c r="M38" s="216" t="s">
        <v>198</v>
      </c>
      <c r="N38" s="216" t="s">
        <v>198</v>
      </c>
      <c r="O38" s="216" t="s">
        <v>198</v>
      </c>
      <c r="P38" s="216" t="s">
        <v>198</v>
      </c>
      <c r="Q38" s="216" t="s">
        <v>198</v>
      </c>
      <c r="R38" s="216">
        <f t="shared" si="0"/>
        <v>30</v>
      </c>
    </row>
    <row r="39" spans="1:18" s="214" customFormat="1" ht="9.9499999999999993" customHeight="1" x14ac:dyDescent="0.25">
      <c r="A39" s="249" t="s">
        <v>154</v>
      </c>
      <c r="B39" s="250" t="s">
        <v>22</v>
      </c>
      <c r="C39" s="254" t="s">
        <v>198</v>
      </c>
      <c r="D39" s="254">
        <v>6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54" t="s">
        <v>198</v>
      </c>
      <c r="J39" s="254" t="s">
        <v>198</v>
      </c>
      <c r="K39" s="254" t="s">
        <v>198</v>
      </c>
      <c r="L39" s="216" t="s">
        <v>198</v>
      </c>
      <c r="M39" s="216" t="s">
        <v>198</v>
      </c>
      <c r="N39" s="216" t="s">
        <v>198</v>
      </c>
      <c r="O39" s="216" t="s">
        <v>198</v>
      </c>
      <c r="P39" s="216" t="s">
        <v>198</v>
      </c>
      <c r="Q39" s="216" t="s">
        <v>198</v>
      </c>
      <c r="R39" s="216">
        <f t="shared" si="0"/>
        <v>6</v>
      </c>
    </row>
    <row r="40" spans="1:18" s="214" customFormat="1" ht="9.9499999999999993" customHeight="1" x14ac:dyDescent="0.25">
      <c r="A40" s="249" t="s">
        <v>163</v>
      </c>
      <c r="B40" s="250" t="s">
        <v>21</v>
      </c>
      <c r="C40" s="254" t="s">
        <v>198</v>
      </c>
      <c r="D40" s="254">
        <v>562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54" t="s">
        <v>198</v>
      </c>
      <c r="J40" s="254" t="s">
        <v>198</v>
      </c>
      <c r="K40" s="254" t="s">
        <v>198</v>
      </c>
      <c r="L40" s="216" t="s">
        <v>198</v>
      </c>
      <c r="M40" s="216" t="s">
        <v>198</v>
      </c>
      <c r="N40" s="216" t="s">
        <v>198</v>
      </c>
      <c r="O40" s="216" t="s">
        <v>198</v>
      </c>
      <c r="P40" s="216" t="s">
        <v>198</v>
      </c>
      <c r="Q40" s="216" t="s">
        <v>198</v>
      </c>
      <c r="R40" s="216">
        <f t="shared" si="0"/>
        <v>562</v>
      </c>
    </row>
    <row r="41" spans="1:18" s="214" customFormat="1" ht="9.9499999999999993" customHeight="1" x14ac:dyDescent="0.25">
      <c r="A41" s="249" t="s">
        <v>163</v>
      </c>
      <c r="B41" s="250" t="s">
        <v>22</v>
      </c>
      <c r="C41" s="254" t="s">
        <v>198</v>
      </c>
      <c r="D41" s="254">
        <v>437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254" t="s">
        <v>198</v>
      </c>
      <c r="J41" s="254" t="s">
        <v>198</v>
      </c>
      <c r="K41" s="254" t="s">
        <v>198</v>
      </c>
      <c r="L41" s="216" t="s">
        <v>198</v>
      </c>
      <c r="M41" s="216" t="s">
        <v>198</v>
      </c>
      <c r="N41" s="216" t="s">
        <v>198</v>
      </c>
      <c r="O41" s="216" t="s">
        <v>198</v>
      </c>
      <c r="P41" s="216" t="s">
        <v>198</v>
      </c>
      <c r="Q41" s="216" t="s">
        <v>198</v>
      </c>
      <c r="R41" s="216">
        <f t="shared" si="0"/>
        <v>437</v>
      </c>
    </row>
    <row r="42" spans="1:18" s="214" customFormat="1" ht="9.9499999999999993" customHeight="1" x14ac:dyDescent="0.25">
      <c r="A42" s="249" t="s">
        <v>105</v>
      </c>
      <c r="B42" s="250" t="s">
        <v>21</v>
      </c>
      <c r="C42" s="254" t="s">
        <v>198</v>
      </c>
      <c r="D42" s="254">
        <v>4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254" t="s">
        <v>198</v>
      </c>
      <c r="J42" s="254" t="s">
        <v>198</v>
      </c>
      <c r="K42" s="254" t="s">
        <v>198</v>
      </c>
      <c r="L42" s="216" t="s">
        <v>198</v>
      </c>
      <c r="M42" s="216" t="s">
        <v>198</v>
      </c>
      <c r="N42" s="216" t="s">
        <v>198</v>
      </c>
      <c r="O42" s="216" t="s">
        <v>198</v>
      </c>
      <c r="P42" s="216" t="s">
        <v>198</v>
      </c>
      <c r="Q42" s="216" t="s">
        <v>198</v>
      </c>
      <c r="R42" s="216">
        <f t="shared" si="0"/>
        <v>4</v>
      </c>
    </row>
    <row r="43" spans="1:18" s="214" customFormat="1" ht="9.9499999999999993" customHeight="1" x14ac:dyDescent="0.25">
      <c r="A43" s="249" t="s">
        <v>105</v>
      </c>
      <c r="B43" s="250" t="s">
        <v>22</v>
      </c>
      <c r="C43" s="254" t="s">
        <v>198</v>
      </c>
      <c r="D43" s="254">
        <v>1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254" t="s">
        <v>198</v>
      </c>
      <c r="J43" s="254" t="s">
        <v>198</v>
      </c>
      <c r="K43" s="254" t="s">
        <v>198</v>
      </c>
      <c r="L43" s="216" t="s">
        <v>198</v>
      </c>
      <c r="M43" s="216" t="s">
        <v>198</v>
      </c>
      <c r="N43" s="216" t="s">
        <v>198</v>
      </c>
      <c r="O43" s="216" t="s">
        <v>198</v>
      </c>
      <c r="P43" s="216" t="s">
        <v>198</v>
      </c>
      <c r="Q43" s="216" t="s">
        <v>198</v>
      </c>
      <c r="R43" s="216">
        <f t="shared" si="0"/>
        <v>1</v>
      </c>
    </row>
    <row r="44" spans="1:18" s="214" customFormat="1" ht="9.9499999999999993" customHeight="1" x14ac:dyDescent="0.25">
      <c r="A44" s="249" t="s">
        <v>139</v>
      </c>
      <c r="B44" s="250" t="s">
        <v>21</v>
      </c>
      <c r="C44" s="254" t="s">
        <v>198</v>
      </c>
      <c r="D44" s="254">
        <v>11</v>
      </c>
      <c r="E44" s="216" t="s">
        <v>198</v>
      </c>
      <c r="F44" s="216" t="s">
        <v>198</v>
      </c>
      <c r="G44" s="216" t="s">
        <v>198</v>
      </c>
      <c r="H44" s="216" t="s">
        <v>198</v>
      </c>
      <c r="I44" s="254" t="s">
        <v>198</v>
      </c>
      <c r="J44" s="254" t="s">
        <v>198</v>
      </c>
      <c r="K44" s="254" t="s">
        <v>198</v>
      </c>
      <c r="L44" s="216" t="s">
        <v>198</v>
      </c>
      <c r="M44" s="216" t="s">
        <v>198</v>
      </c>
      <c r="N44" s="216" t="s">
        <v>198</v>
      </c>
      <c r="O44" s="216" t="s">
        <v>198</v>
      </c>
      <c r="P44" s="216" t="s">
        <v>198</v>
      </c>
      <c r="Q44" s="216" t="s">
        <v>198</v>
      </c>
      <c r="R44" s="216">
        <f t="shared" si="0"/>
        <v>11</v>
      </c>
    </row>
    <row r="45" spans="1:18" s="214" customFormat="1" ht="9.9499999999999993" customHeight="1" x14ac:dyDescent="0.25">
      <c r="A45" s="251" t="s">
        <v>139</v>
      </c>
      <c r="B45" s="252" t="s">
        <v>22</v>
      </c>
      <c r="C45" s="255" t="s">
        <v>198</v>
      </c>
      <c r="D45" s="255">
        <v>10</v>
      </c>
      <c r="E45" s="225" t="s">
        <v>198</v>
      </c>
      <c r="F45" s="225" t="s">
        <v>198</v>
      </c>
      <c r="G45" s="225" t="s">
        <v>198</v>
      </c>
      <c r="H45" s="225" t="s">
        <v>198</v>
      </c>
      <c r="I45" s="255" t="s">
        <v>198</v>
      </c>
      <c r="J45" s="255" t="s">
        <v>198</v>
      </c>
      <c r="K45" s="255" t="s">
        <v>198</v>
      </c>
      <c r="L45" s="225" t="s">
        <v>198</v>
      </c>
      <c r="M45" s="225" t="s">
        <v>198</v>
      </c>
      <c r="N45" s="225" t="s">
        <v>198</v>
      </c>
      <c r="O45" s="225" t="s">
        <v>198</v>
      </c>
      <c r="P45" s="225" t="s">
        <v>198</v>
      </c>
      <c r="Q45" s="225" t="s">
        <v>198</v>
      </c>
      <c r="R45" s="225">
        <f t="shared" si="0"/>
        <v>10</v>
      </c>
    </row>
    <row r="46" spans="1:18" s="214" customFormat="1" ht="9.9499999999999993" customHeight="1" x14ac:dyDescent="0.25">
      <c r="A46" s="249"/>
      <c r="B46" s="250"/>
      <c r="C46" s="254"/>
      <c r="D46" s="254"/>
      <c r="E46" s="216"/>
      <c r="F46" s="216"/>
      <c r="G46" s="216"/>
      <c r="H46" s="216"/>
      <c r="I46" s="254"/>
      <c r="J46" s="254"/>
      <c r="K46" s="254"/>
      <c r="L46" s="216"/>
      <c r="M46" s="216"/>
      <c r="N46" s="216"/>
      <c r="O46" s="216"/>
      <c r="P46" s="216"/>
      <c r="Q46" s="216"/>
      <c r="R46" s="216"/>
    </row>
    <row r="47" spans="1:18" s="214" customFormat="1" ht="9.9499999999999993" customHeight="1" x14ac:dyDescent="0.25">
      <c r="A47" s="249" t="s">
        <v>155</v>
      </c>
      <c r="B47" s="250" t="s">
        <v>21</v>
      </c>
      <c r="C47" s="254" t="s">
        <v>198</v>
      </c>
      <c r="D47" s="254">
        <v>23</v>
      </c>
      <c r="E47" s="216" t="s">
        <v>198</v>
      </c>
      <c r="F47" s="216" t="s">
        <v>198</v>
      </c>
      <c r="G47" s="216" t="s">
        <v>198</v>
      </c>
      <c r="H47" s="216" t="s">
        <v>198</v>
      </c>
      <c r="I47" s="254" t="s">
        <v>198</v>
      </c>
      <c r="J47" s="254" t="s">
        <v>198</v>
      </c>
      <c r="K47" s="254" t="s">
        <v>198</v>
      </c>
      <c r="L47" s="216" t="s">
        <v>198</v>
      </c>
      <c r="M47" s="216" t="s">
        <v>198</v>
      </c>
      <c r="N47" s="216" t="s">
        <v>198</v>
      </c>
      <c r="O47" s="216" t="s">
        <v>198</v>
      </c>
      <c r="P47" s="216" t="s">
        <v>198</v>
      </c>
      <c r="Q47" s="216" t="s">
        <v>198</v>
      </c>
      <c r="R47" s="216">
        <f t="shared" si="0"/>
        <v>23</v>
      </c>
    </row>
    <row r="48" spans="1:18" s="214" customFormat="1" ht="9.9499999999999993" customHeight="1" x14ac:dyDescent="0.25">
      <c r="A48" s="249" t="s">
        <v>155</v>
      </c>
      <c r="B48" s="250" t="s">
        <v>22</v>
      </c>
      <c r="C48" s="254" t="s">
        <v>198</v>
      </c>
      <c r="D48" s="254">
        <v>10</v>
      </c>
      <c r="E48" s="216" t="s">
        <v>198</v>
      </c>
      <c r="F48" s="216" t="s">
        <v>198</v>
      </c>
      <c r="G48" s="216" t="s">
        <v>198</v>
      </c>
      <c r="H48" s="216" t="s">
        <v>198</v>
      </c>
      <c r="I48" s="254" t="s">
        <v>198</v>
      </c>
      <c r="J48" s="254" t="s">
        <v>198</v>
      </c>
      <c r="K48" s="254" t="s">
        <v>198</v>
      </c>
      <c r="L48" s="216" t="s">
        <v>198</v>
      </c>
      <c r="M48" s="216" t="s">
        <v>198</v>
      </c>
      <c r="N48" s="216" t="s">
        <v>198</v>
      </c>
      <c r="O48" s="216" t="s">
        <v>198</v>
      </c>
      <c r="P48" s="216" t="s">
        <v>198</v>
      </c>
      <c r="Q48" s="216" t="s">
        <v>198</v>
      </c>
      <c r="R48" s="216">
        <f t="shared" si="0"/>
        <v>10</v>
      </c>
    </row>
    <row r="49" spans="1:19" s="214" customFormat="1" ht="9.9499999999999993" customHeight="1" x14ac:dyDescent="0.25">
      <c r="A49" s="249" t="s">
        <v>141</v>
      </c>
      <c r="B49" s="250" t="s">
        <v>21</v>
      </c>
      <c r="C49" s="254" t="s">
        <v>198</v>
      </c>
      <c r="D49" s="254">
        <v>207</v>
      </c>
      <c r="E49" s="216" t="s">
        <v>198</v>
      </c>
      <c r="F49" s="216" t="s">
        <v>198</v>
      </c>
      <c r="G49" s="216" t="s">
        <v>198</v>
      </c>
      <c r="H49" s="216" t="s">
        <v>198</v>
      </c>
      <c r="I49" s="254" t="s">
        <v>198</v>
      </c>
      <c r="J49" s="254" t="s">
        <v>198</v>
      </c>
      <c r="K49" s="254" t="s">
        <v>198</v>
      </c>
      <c r="L49" s="216" t="s">
        <v>198</v>
      </c>
      <c r="M49" s="216" t="s">
        <v>198</v>
      </c>
      <c r="N49" s="216" t="s">
        <v>198</v>
      </c>
      <c r="O49" s="216" t="s">
        <v>198</v>
      </c>
      <c r="P49" s="216" t="s">
        <v>198</v>
      </c>
      <c r="Q49" s="216" t="s">
        <v>198</v>
      </c>
      <c r="R49" s="216">
        <f t="shared" si="0"/>
        <v>207</v>
      </c>
    </row>
    <row r="50" spans="1:19" s="214" customFormat="1" ht="9.9499999999999993" customHeight="1" x14ac:dyDescent="0.25">
      <c r="A50" s="251" t="s">
        <v>141</v>
      </c>
      <c r="B50" s="252" t="s">
        <v>22</v>
      </c>
      <c r="C50" s="255" t="s">
        <v>198</v>
      </c>
      <c r="D50" s="255">
        <v>69</v>
      </c>
      <c r="E50" s="225" t="s">
        <v>198</v>
      </c>
      <c r="F50" s="225" t="s">
        <v>198</v>
      </c>
      <c r="G50" s="225" t="s">
        <v>198</v>
      </c>
      <c r="H50" s="225" t="s">
        <v>198</v>
      </c>
      <c r="I50" s="255" t="s">
        <v>198</v>
      </c>
      <c r="J50" s="255" t="s">
        <v>198</v>
      </c>
      <c r="K50" s="255" t="s">
        <v>198</v>
      </c>
      <c r="L50" s="225" t="s">
        <v>198</v>
      </c>
      <c r="M50" s="225" t="s">
        <v>198</v>
      </c>
      <c r="N50" s="225" t="s">
        <v>198</v>
      </c>
      <c r="O50" s="225" t="s">
        <v>198</v>
      </c>
      <c r="P50" s="225" t="s">
        <v>198</v>
      </c>
      <c r="Q50" s="225" t="s">
        <v>198</v>
      </c>
      <c r="R50" s="225">
        <f t="shared" si="0"/>
        <v>69</v>
      </c>
    </row>
    <row r="51" spans="1:19" s="214" customFormat="1" ht="9.9499999999999993" customHeight="1" x14ac:dyDescent="0.25">
      <c r="A51" s="249"/>
      <c r="B51" s="250"/>
      <c r="C51" s="254"/>
      <c r="D51" s="254"/>
      <c r="E51" s="216"/>
      <c r="F51" s="216"/>
      <c r="G51" s="216"/>
      <c r="H51" s="216"/>
      <c r="I51" s="254"/>
      <c r="J51" s="254"/>
      <c r="K51" s="254"/>
      <c r="L51" s="216"/>
      <c r="M51" s="216"/>
      <c r="N51" s="216"/>
      <c r="O51" s="216"/>
      <c r="P51" s="216"/>
      <c r="Q51" s="216"/>
      <c r="R51" s="216"/>
    </row>
    <row r="52" spans="1:19" s="214" customFormat="1" ht="9.9499999999999993" customHeight="1" x14ac:dyDescent="0.25">
      <c r="A52" s="249" t="s">
        <v>64</v>
      </c>
      <c r="B52" s="250" t="s">
        <v>21</v>
      </c>
      <c r="C52" s="254">
        <v>675</v>
      </c>
      <c r="D52" s="254">
        <v>2258</v>
      </c>
      <c r="E52" s="216" t="s">
        <v>198</v>
      </c>
      <c r="F52" s="216" t="s">
        <v>198</v>
      </c>
      <c r="G52" s="216" t="s">
        <v>198</v>
      </c>
      <c r="H52" s="216" t="s">
        <v>198</v>
      </c>
      <c r="I52" s="254" t="s">
        <v>198</v>
      </c>
      <c r="J52" s="254" t="s">
        <v>198</v>
      </c>
      <c r="K52" s="254" t="s">
        <v>198</v>
      </c>
      <c r="L52" s="216" t="s">
        <v>198</v>
      </c>
      <c r="M52" s="216" t="s">
        <v>198</v>
      </c>
      <c r="N52" s="216" t="s">
        <v>198</v>
      </c>
      <c r="O52" s="216" t="s">
        <v>198</v>
      </c>
      <c r="P52" s="216" t="s">
        <v>198</v>
      </c>
      <c r="Q52" s="216" t="s">
        <v>198</v>
      </c>
      <c r="R52" s="216">
        <f t="shared" si="0"/>
        <v>2933</v>
      </c>
    </row>
    <row r="53" spans="1:19" s="214" customFormat="1" ht="9.9499999999999993" customHeight="1" x14ac:dyDescent="0.25">
      <c r="A53" s="251" t="s">
        <v>64</v>
      </c>
      <c r="B53" s="252" t="s">
        <v>22</v>
      </c>
      <c r="C53" s="255">
        <v>56</v>
      </c>
      <c r="D53" s="255">
        <v>121</v>
      </c>
      <c r="E53" s="225" t="s">
        <v>198</v>
      </c>
      <c r="F53" s="225" t="s">
        <v>198</v>
      </c>
      <c r="G53" s="225" t="s">
        <v>198</v>
      </c>
      <c r="H53" s="225" t="s">
        <v>198</v>
      </c>
      <c r="I53" s="255" t="s">
        <v>198</v>
      </c>
      <c r="J53" s="255" t="s">
        <v>198</v>
      </c>
      <c r="K53" s="255" t="s">
        <v>198</v>
      </c>
      <c r="L53" s="225" t="s">
        <v>198</v>
      </c>
      <c r="M53" s="225" t="s">
        <v>198</v>
      </c>
      <c r="N53" s="225" t="s">
        <v>198</v>
      </c>
      <c r="O53" s="225" t="s">
        <v>198</v>
      </c>
      <c r="P53" s="225" t="s">
        <v>198</v>
      </c>
      <c r="Q53" s="225" t="s">
        <v>198</v>
      </c>
      <c r="R53" s="225">
        <f t="shared" si="0"/>
        <v>177</v>
      </c>
    </row>
    <row r="54" spans="1:19" s="214" customFormat="1" ht="9.9499999999999993" customHeight="1" x14ac:dyDescent="0.25">
      <c r="B54" s="231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</row>
    <row r="55" spans="1:19" s="201" customFormat="1" ht="9.9499999999999993" customHeight="1" x14ac:dyDescent="0.25">
      <c r="A55" s="197" t="s">
        <v>30</v>
      </c>
      <c r="B55" s="208" t="s">
        <v>21</v>
      </c>
      <c r="C55" s="84">
        <v>0</v>
      </c>
      <c r="D55" s="84">
        <v>0</v>
      </c>
      <c r="E55" s="84">
        <v>0</v>
      </c>
      <c r="F55" s="84">
        <v>0</v>
      </c>
      <c r="G55" s="84">
        <v>0</v>
      </c>
      <c r="H55" s="84">
        <v>0</v>
      </c>
      <c r="I55" s="84">
        <v>0</v>
      </c>
      <c r="J55" s="84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0</v>
      </c>
      <c r="Q55" s="84">
        <v>0</v>
      </c>
      <c r="R55" s="84">
        <v>0</v>
      </c>
      <c r="S55" s="199"/>
    </row>
    <row r="56" spans="1:19" s="201" customFormat="1" ht="9.9499999999999993" customHeight="1" x14ac:dyDescent="0.25">
      <c r="A56" s="197"/>
      <c r="B56" s="208" t="s">
        <v>22</v>
      </c>
      <c r="C56" s="84">
        <v>0</v>
      </c>
      <c r="D56" s="84">
        <v>0</v>
      </c>
      <c r="E56" s="84">
        <v>0</v>
      </c>
      <c r="F56" s="84">
        <v>0</v>
      </c>
      <c r="G56" s="84">
        <v>0</v>
      </c>
      <c r="H56" s="84">
        <v>0</v>
      </c>
      <c r="I56" s="84">
        <v>0</v>
      </c>
      <c r="J56" s="84">
        <v>0</v>
      </c>
      <c r="K56" s="84">
        <v>0</v>
      </c>
      <c r="L56" s="84">
        <v>0</v>
      </c>
      <c r="M56" s="84">
        <v>0</v>
      </c>
      <c r="N56" s="84">
        <v>0</v>
      </c>
      <c r="O56" s="84">
        <v>0</v>
      </c>
      <c r="P56" s="84">
        <v>0</v>
      </c>
      <c r="Q56" s="84">
        <v>0</v>
      </c>
      <c r="R56" s="84">
        <v>0</v>
      </c>
      <c r="S56" s="199"/>
    </row>
    <row r="57" spans="1:19" s="201" customFormat="1" ht="9.9499999999999993" customHeight="1" x14ac:dyDescent="0.25">
      <c r="A57" s="197" t="s">
        <v>31</v>
      </c>
      <c r="B57" s="208" t="s">
        <v>21</v>
      </c>
      <c r="C57" s="84">
        <v>48689</v>
      </c>
      <c r="D57" s="84">
        <v>88334</v>
      </c>
      <c r="E57" s="84">
        <v>0</v>
      </c>
      <c r="F57" s="84">
        <v>0</v>
      </c>
      <c r="G57" s="84">
        <v>0</v>
      </c>
      <c r="H57" s="84">
        <v>0</v>
      </c>
      <c r="I57" s="84">
        <v>0</v>
      </c>
      <c r="J57" s="84">
        <v>2552</v>
      </c>
      <c r="K57" s="84">
        <v>0</v>
      </c>
      <c r="L57" s="84">
        <v>0</v>
      </c>
      <c r="M57" s="84">
        <v>0</v>
      </c>
      <c r="N57" s="84">
        <v>0</v>
      </c>
      <c r="O57" s="84">
        <v>0</v>
      </c>
      <c r="P57" s="84">
        <v>0</v>
      </c>
      <c r="Q57" s="84">
        <v>0</v>
      </c>
      <c r="R57" s="84">
        <v>139575</v>
      </c>
    </row>
    <row r="58" spans="1:19" s="201" customFormat="1" ht="9.9499999999999993" customHeight="1" x14ac:dyDescent="0.25">
      <c r="A58" s="197"/>
      <c r="B58" s="208" t="s">
        <v>22</v>
      </c>
      <c r="C58" s="84">
        <v>43414</v>
      </c>
      <c r="D58" s="84">
        <v>62448</v>
      </c>
      <c r="E58" s="84">
        <v>0</v>
      </c>
      <c r="F58" s="84">
        <v>0</v>
      </c>
      <c r="G58" s="84">
        <v>0</v>
      </c>
      <c r="H58" s="84">
        <v>0</v>
      </c>
      <c r="I58" s="84">
        <v>0</v>
      </c>
      <c r="J58" s="84">
        <v>530</v>
      </c>
      <c r="K58" s="84">
        <v>373</v>
      </c>
      <c r="L58" s="84">
        <v>0</v>
      </c>
      <c r="M58" s="84">
        <v>0</v>
      </c>
      <c r="N58" s="84">
        <v>0</v>
      </c>
      <c r="O58" s="84">
        <v>0</v>
      </c>
      <c r="P58" s="84">
        <v>0</v>
      </c>
      <c r="Q58" s="84">
        <v>0</v>
      </c>
      <c r="R58" s="84">
        <v>106765</v>
      </c>
    </row>
    <row r="59" spans="1:19" s="201" customFormat="1" ht="9.9499999999999993" customHeight="1" x14ac:dyDescent="0.25">
      <c r="A59" s="197" t="s">
        <v>32</v>
      </c>
      <c r="B59" s="208" t="s">
        <v>21</v>
      </c>
      <c r="C59" s="84">
        <v>3071</v>
      </c>
      <c r="D59" s="84">
        <v>188540</v>
      </c>
      <c r="E59" s="84">
        <v>0</v>
      </c>
      <c r="F59" s="84">
        <v>0</v>
      </c>
      <c r="G59" s="84">
        <v>0</v>
      </c>
      <c r="H59" s="84">
        <v>0</v>
      </c>
      <c r="I59" s="84">
        <v>316</v>
      </c>
      <c r="J59" s="84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0</v>
      </c>
      <c r="Q59" s="84">
        <v>0</v>
      </c>
      <c r="R59" s="84">
        <v>191927</v>
      </c>
    </row>
    <row r="60" spans="1:19" s="201" customFormat="1" ht="9.9499999999999993" customHeight="1" x14ac:dyDescent="0.25">
      <c r="A60" s="197"/>
      <c r="B60" s="208" t="s">
        <v>22</v>
      </c>
      <c r="C60" s="84">
        <v>641</v>
      </c>
      <c r="D60" s="84">
        <v>55500</v>
      </c>
      <c r="E60" s="84">
        <v>0</v>
      </c>
      <c r="F60" s="84">
        <v>0</v>
      </c>
      <c r="G60" s="84">
        <v>0</v>
      </c>
      <c r="H60" s="84">
        <v>0</v>
      </c>
      <c r="I60" s="84">
        <v>119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>
        <v>56260</v>
      </c>
    </row>
    <row r="61" spans="1:19" s="201" customFormat="1" ht="9.9499999999999993" customHeight="1" x14ac:dyDescent="0.25">
      <c r="A61" s="197" t="s">
        <v>33</v>
      </c>
      <c r="B61" s="208" t="s">
        <v>21</v>
      </c>
      <c r="C61" s="84">
        <v>0</v>
      </c>
      <c r="D61" s="84">
        <v>230</v>
      </c>
      <c r="E61" s="84">
        <v>0</v>
      </c>
      <c r="F61" s="84">
        <v>0</v>
      </c>
      <c r="G61" s="84">
        <v>0</v>
      </c>
      <c r="H61" s="84">
        <v>0</v>
      </c>
      <c r="I61" s="84">
        <v>0</v>
      </c>
      <c r="J61" s="84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0</v>
      </c>
      <c r="Q61" s="84">
        <v>0</v>
      </c>
      <c r="R61" s="84">
        <v>230</v>
      </c>
    </row>
    <row r="62" spans="1:19" s="201" customFormat="1" ht="9.9499999999999993" customHeight="1" x14ac:dyDescent="0.25">
      <c r="A62" s="197"/>
      <c r="B62" s="208" t="s">
        <v>22</v>
      </c>
      <c r="C62" s="84">
        <v>0</v>
      </c>
      <c r="D62" s="84">
        <v>79</v>
      </c>
      <c r="E62" s="84">
        <v>0</v>
      </c>
      <c r="F62" s="84">
        <v>0</v>
      </c>
      <c r="G62" s="84">
        <v>0</v>
      </c>
      <c r="H62" s="84">
        <v>0</v>
      </c>
      <c r="I62" s="84">
        <v>0</v>
      </c>
      <c r="J62" s="84">
        <v>0</v>
      </c>
      <c r="K62" s="84">
        <v>0</v>
      </c>
      <c r="L62" s="84">
        <v>0</v>
      </c>
      <c r="M62" s="84">
        <v>0</v>
      </c>
      <c r="N62" s="84">
        <v>0</v>
      </c>
      <c r="O62" s="84">
        <v>0</v>
      </c>
      <c r="P62" s="84">
        <v>0</v>
      </c>
      <c r="Q62" s="84">
        <v>0</v>
      </c>
      <c r="R62" s="84">
        <v>79</v>
      </c>
    </row>
    <row r="63" spans="1:19" s="201" customFormat="1" ht="9.9499999999999993" customHeight="1" x14ac:dyDescent="0.25">
      <c r="A63" s="197" t="s">
        <v>34</v>
      </c>
      <c r="B63" s="208" t="s">
        <v>21</v>
      </c>
      <c r="C63" s="84">
        <v>675</v>
      </c>
      <c r="D63" s="84">
        <v>2258</v>
      </c>
      <c r="E63" s="84">
        <v>0</v>
      </c>
      <c r="F63" s="84">
        <v>0</v>
      </c>
      <c r="G63" s="84">
        <v>0</v>
      </c>
      <c r="H63" s="84">
        <v>0</v>
      </c>
      <c r="I63" s="84">
        <v>0</v>
      </c>
      <c r="J63" s="84">
        <v>0</v>
      </c>
      <c r="K63" s="84">
        <v>0</v>
      </c>
      <c r="L63" s="84">
        <v>0</v>
      </c>
      <c r="M63" s="84">
        <v>0</v>
      </c>
      <c r="N63" s="84">
        <v>0</v>
      </c>
      <c r="O63" s="84">
        <v>0</v>
      </c>
      <c r="P63" s="84">
        <v>0</v>
      </c>
      <c r="Q63" s="84">
        <v>0</v>
      </c>
      <c r="R63" s="84">
        <v>2933</v>
      </c>
    </row>
    <row r="64" spans="1:19" s="201" customFormat="1" ht="9.9499999999999993" customHeight="1" x14ac:dyDescent="0.25">
      <c r="A64" s="197"/>
      <c r="B64" s="208" t="s">
        <v>22</v>
      </c>
      <c r="C64" s="84">
        <v>56</v>
      </c>
      <c r="D64" s="84">
        <v>121</v>
      </c>
      <c r="E64" s="84">
        <v>0</v>
      </c>
      <c r="F64" s="84">
        <v>0</v>
      </c>
      <c r="G64" s="84">
        <v>0</v>
      </c>
      <c r="H64" s="84">
        <v>0</v>
      </c>
      <c r="I64" s="84">
        <v>0</v>
      </c>
      <c r="J64" s="84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0</v>
      </c>
      <c r="Q64" s="84">
        <v>0</v>
      </c>
      <c r="R64" s="84">
        <v>177</v>
      </c>
    </row>
    <row r="65" spans="1:18" s="201" customFormat="1" ht="9.9499999999999993" customHeight="1" x14ac:dyDescent="0.25">
      <c r="A65" s="189" t="s">
        <v>35</v>
      </c>
      <c r="B65" s="209" t="s">
        <v>21</v>
      </c>
      <c r="C65" s="190">
        <v>52435</v>
      </c>
      <c r="D65" s="190">
        <v>279362</v>
      </c>
      <c r="E65" s="190">
        <v>0</v>
      </c>
      <c r="F65" s="190">
        <v>0</v>
      </c>
      <c r="G65" s="190">
        <v>0</v>
      </c>
      <c r="H65" s="190">
        <v>0</v>
      </c>
      <c r="I65" s="190">
        <v>316</v>
      </c>
      <c r="J65" s="190">
        <v>2552</v>
      </c>
      <c r="K65" s="190">
        <v>0</v>
      </c>
      <c r="L65" s="190">
        <v>0</v>
      </c>
      <c r="M65" s="190">
        <v>0</v>
      </c>
      <c r="N65" s="190">
        <v>0</v>
      </c>
      <c r="O65" s="190">
        <v>0</v>
      </c>
      <c r="P65" s="190">
        <v>0</v>
      </c>
      <c r="Q65" s="190">
        <v>0</v>
      </c>
      <c r="R65" s="190">
        <v>334665</v>
      </c>
    </row>
    <row r="66" spans="1:18" s="199" customFormat="1" ht="9.9499999999999993" customHeight="1" x14ac:dyDescent="0.25">
      <c r="A66" s="191"/>
      <c r="B66" s="210" t="s">
        <v>22</v>
      </c>
      <c r="C66" s="192">
        <v>44111</v>
      </c>
      <c r="D66" s="192">
        <v>118148</v>
      </c>
      <c r="E66" s="192">
        <v>0</v>
      </c>
      <c r="F66" s="192">
        <v>0</v>
      </c>
      <c r="G66" s="192">
        <v>0</v>
      </c>
      <c r="H66" s="192">
        <v>0</v>
      </c>
      <c r="I66" s="192">
        <v>119</v>
      </c>
      <c r="J66" s="192">
        <v>530</v>
      </c>
      <c r="K66" s="192">
        <v>373</v>
      </c>
      <c r="L66" s="192">
        <v>0</v>
      </c>
      <c r="M66" s="192">
        <v>0</v>
      </c>
      <c r="N66" s="192">
        <v>0</v>
      </c>
      <c r="O66" s="192">
        <v>0</v>
      </c>
      <c r="P66" s="192">
        <v>0</v>
      </c>
      <c r="Q66" s="192">
        <v>0</v>
      </c>
      <c r="R66" s="192">
        <v>163281</v>
      </c>
    </row>
    <row r="67" spans="1:18" s="199" customFormat="1" ht="9.9499999999999993" customHeight="1" x14ac:dyDescent="0.25">
      <c r="A67" s="182"/>
      <c r="B67" s="182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</row>
    <row r="68" spans="1:18" s="199" customFormat="1" ht="9.9499999999999993" customHeight="1" x14ac:dyDescent="0.25">
      <c r="A68" s="182"/>
      <c r="B68" s="193" t="s">
        <v>36</v>
      </c>
      <c r="C68" s="212"/>
      <c r="D68" s="212"/>
      <c r="E68" s="198"/>
      <c r="F68" s="212" t="s">
        <v>37</v>
      </c>
      <c r="G68" s="212"/>
      <c r="H68" s="212"/>
      <c r="I68" s="198"/>
      <c r="J68" s="212" t="s">
        <v>38</v>
      </c>
      <c r="K68" s="198"/>
      <c r="L68" s="188"/>
      <c r="M68" s="212" t="s">
        <v>39</v>
      </c>
      <c r="N68" s="198"/>
      <c r="O68" s="198"/>
      <c r="P68" s="195" t="s">
        <v>40</v>
      </c>
      <c r="Q68" s="188"/>
      <c r="R68" s="188"/>
    </row>
    <row r="69" spans="1:18" s="199" customFormat="1" ht="9.9499999999999993" customHeight="1" x14ac:dyDescent="0.25">
      <c r="A69" s="182"/>
      <c r="B69" s="193" t="s">
        <v>41</v>
      </c>
      <c r="C69" s="212"/>
      <c r="D69" s="212"/>
      <c r="E69" s="198"/>
      <c r="F69" s="212" t="s">
        <v>42</v>
      </c>
      <c r="G69" s="212"/>
      <c r="H69" s="212"/>
      <c r="I69" s="198"/>
      <c r="J69" s="212" t="s">
        <v>43</v>
      </c>
      <c r="K69" s="198"/>
      <c r="L69" s="188"/>
      <c r="M69" s="212" t="s">
        <v>44</v>
      </c>
      <c r="N69" s="198"/>
      <c r="O69" s="198"/>
      <c r="P69" s="212" t="s">
        <v>45</v>
      </c>
      <c r="Q69" s="188"/>
      <c r="R69" s="188"/>
    </row>
    <row r="70" spans="1:18" s="199" customFormat="1" ht="9.9499999999999993" customHeight="1" x14ac:dyDescent="0.25">
      <c r="A70" s="182"/>
      <c r="B70" s="193" t="s">
        <v>46</v>
      </c>
      <c r="C70" s="212"/>
      <c r="D70" s="212"/>
      <c r="E70" s="198"/>
      <c r="F70" s="212" t="s">
        <v>47</v>
      </c>
      <c r="G70" s="212"/>
      <c r="H70" s="212"/>
      <c r="I70" s="198"/>
      <c r="J70" s="195" t="s">
        <v>48</v>
      </c>
      <c r="K70" s="198"/>
      <c r="L70" s="188"/>
      <c r="M70" s="195" t="s">
        <v>49</v>
      </c>
      <c r="N70" s="198"/>
      <c r="O70" s="198"/>
      <c r="P70" s="195" t="s">
        <v>50</v>
      </c>
      <c r="Q70" s="188"/>
      <c r="R70" s="188"/>
    </row>
    <row r="71" spans="1:18" s="214" customFormat="1" ht="9.9499999999999993" customHeight="1" x14ac:dyDescent="0.25">
      <c r="B71" s="231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</row>
    <row r="72" spans="1:18" s="214" customFormat="1" ht="9.9499999999999993" customHeight="1" x14ac:dyDescent="0.25">
      <c r="B72" s="231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</row>
    <row r="73" spans="1:18" s="214" customFormat="1" ht="9.9499999999999993" customHeight="1" x14ac:dyDescent="0.25">
      <c r="B73" s="231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</row>
    <row r="74" spans="1:18" s="214" customFormat="1" ht="9.9499999999999993" customHeight="1" x14ac:dyDescent="0.25">
      <c r="B74" s="231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</row>
    <row r="75" spans="1:18" s="214" customFormat="1" ht="9.9499999999999993" customHeight="1" x14ac:dyDescent="0.25">
      <c r="B75" s="231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</row>
    <row r="76" spans="1:18" s="214" customFormat="1" ht="9.9499999999999993" customHeight="1" x14ac:dyDescent="0.25">
      <c r="B76" s="231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4" fitToHeight="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1"/>
  <sheetViews>
    <sheetView topLeftCell="A82" workbookViewId="0">
      <selection activeCell="A6" sqref="A6"/>
    </sheetView>
  </sheetViews>
  <sheetFormatPr baseColWidth="10" defaultRowHeight="15" x14ac:dyDescent="0.25"/>
  <cols>
    <col min="1" max="1" width="26.7109375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170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82" customFormat="1" x14ac:dyDescent="0.25">
      <c r="A5" s="198"/>
      <c r="B5" s="19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239"/>
      <c r="N5" s="239"/>
      <c r="O5" s="239"/>
      <c r="P5" s="239"/>
      <c r="Q5" s="188"/>
      <c r="R5" s="188"/>
      <c r="S5" s="198"/>
    </row>
    <row r="6" spans="1:19" s="187" customFormat="1" ht="11.25" customHeight="1" x14ac:dyDescent="0.25">
      <c r="A6" s="240" t="s">
        <v>3</v>
      </c>
      <c r="B6" s="241"/>
      <c r="C6" s="242" t="s">
        <v>4</v>
      </c>
      <c r="D6" s="242" t="s">
        <v>5</v>
      </c>
      <c r="E6" s="242" t="s">
        <v>6</v>
      </c>
      <c r="F6" s="242" t="s">
        <v>7</v>
      </c>
      <c r="G6" s="242" t="s">
        <v>8</v>
      </c>
      <c r="H6" s="242" t="s">
        <v>9</v>
      </c>
      <c r="I6" s="242" t="s">
        <v>10</v>
      </c>
      <c r="J6" s="242" t="s">
        <v>11</v>
      </c>
      <c r="K6" s="242" t="s">
        <v>12</v>
      </c>
      <c r="L6" s="242" t="s">
        <v>13</v>
      </c>
      <c r="M6" s="242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.9499999999999993" customHeight="1" x14ac:dyDescent="0.25">
      <c r="A7" s="824" t="s">
        <v>115</v>
      </c>
      <c r="B7" s="824" t="s">
        <v>21</v>
      </c>
      <c r="C7" s="798" t="s">
        <v>198</v>
      </c>
      <c r="D7" s="798" t="s">
        <v>198</v>
      </c>
      <c r="E7" s="798" t="s">
        <v>198</v>
      </c>
      <c r="F7" s="798" t="s">
        <v>198</v>
      </c>
      <c r="G7" s="216" t="s">
        <v>198</v>
      </c>
      <c r="H7" s="798" t="s">
        <v>198</v>
      </c>
      <c r="I7" s="798" t="s">
        <v>198</v>
      </c>
      <c r="J7" s="798" t="s">
        <v>198</v>
      </c>
      <c r="K7" s="798" t="s">
        <v>198</v>
      </c>
      <c r="L7" s="798" t="s">
        <v>198</v>
      </c>
      <c r="M7" s="798" t="s">
        <v>198</v>
      </c>
      <c r="N7" s="216" t="s">
        <v>198</v>
      </c>
      <c r="O7" s="216" t="s">
        <v>198</v>
      </c>
      <c r="P7" s="798">
        <v>22</v>
      </c>
      <c r="Q7" s="216" t="s">
        <v>198</v>
      </c>
      <c r="R7" s="199">
        <f>SUM(C7:Q7)</f>
        <v>22</v>
      </c>
      <c r="S7" s="199"/>
    </row>
    <row r="8" spans="1:19" s="214" customFormat="1" ht="9.9499999999999993" customHeight="1" x14ac:dyDescent="0.25">
      <c r="A8" s="824" t="s">
        <v>115</v>
      </c>
      <c r="B8" s="824" t="s">
        <v>22</v>
      </c>
      <c r="C8" s="798" t="s">
        <v>198</v>
      </c>
      <c r="D8" s="798" t="s">
        <v>198</v>
      </c>
      <c r="E8" s="798" t="s">
        <v>198</v>
      </c>
      <c r="F8" s="798" t="s">
        <v>198</v>
      </c>
      <c r="G8" s="216" t="s">
        <v>198</v>
      </c>
      <c r="H8" s="798" t="s">
        <v>198</v>
      </c>
      <c r="I8" s="798" t="s">
        <v>198</v>
      </c>
      <c r="J8" s="798" t="s">
        <v>198</v>
      </c>
      <c r="K8" s="798" t="s">
        <v>198</v>
      </c>
      <c r="L8" s="798" t="s">
        <v>198</v>
      </c>
      <c r="M8" s="798" t="s">
        <v>198</v>
      </c>
      <c r="N8" s="216" t="s">
        <v>198</v>
      </c>
      <c r="O8" s="216" t="s">
        <v>198</v>
      </c>
      <c r="P8" s="798">
        <v>1</v>
      </c>
      <c r="Q8" s="216" t="s">
        <v>198</v>
      </c>
      <c r="R8" s="199">
        <f t="shared" ref="R8:R67" si="0">SUM(C8:Q8)</f>
        <v>1</v>
      </c>
      <c r="S8" s="199"/>
    </row>
    <row r="9" spans="1:19" s="214" customFormat="1" ht="9.9499999999999993" customHeight="1" x14ac:dyDescent="0.25">
      <c r="A9" s="824" t="s">
        <v>116</v>
      </c>
      <c r="B9" s="824" t="s">
        <v>21</v>
      </c>
      <c r="C9" s="798" t="s">
        <v>198</v>
      </c>
      <c r="D9" s="798" t="s">
        <v>198</v>
      </c>
      <c r="E9" s="798" t="s">
        <v>198</v>
      </c>
      <c r="F9" s="798" t="s">
        <v>198</v>
      </c>
      <c r="G9" s="216" t="s">
        <v>198</v>
      </c>
      <c r="H9" s="798" t="s">
        <v>198</v>
      </c>
      <c r="I9" s="798" t="s">
        <v>198</v>
      </c>
      <c r="J9" s="798" t="s">
        <v>198</v>
      </c>
      <c r="K9" s="798" t="s">
        <v>198</v>
      </c>
      <c r="L9" s="798" t="s">
        <v>198</v>
      </c>
      <c r="M9" s="798" t="s">
        <v>198</v>
      </c>
      <c r="N9" s="216" t="s">
        <v>198</v>
      </c>
      <c r="O9" s="216" t="s">
        <v>198</v>
      </c>
      <c r="P9" s="798">
        <v>2044</v>
      </c>
      <c r="Q9" s="216" t="s">
        <v>198</v>
      </c>
      <c r="R9" s="199">
        <f t="shared" si="0"/>
        <v>2044</v>
      </c>
      <c r="S9" s="199"/>
    </row>
    <row r="10" spans="1:19" s="214" customFormat="1" ht="9.9499999999999993" customHeight="1" x14ac:dyDescent="0.25">
      <c r="A10" s="824" t="s">
        <v>116</v>
      </c>
      <c r="B10" s="824" t="s">
        <v>22</v>
      </c>
      <c r="C10" s="798" t="s">
        <v>198</v>
      </c>
      <c r="D10" s="798" t="s">
        <v>198</v>
      </c>
      <c r="E10" s="798" t="s">
        <v>198</v>
      </c>
      <c r="F10" s="798" t="s">
        <v>198</v>
      </c>
      <c r="G10" s="216" t="s">
        <v>198</v>
      </c>
      <c r="H10" s="798" t="s">
        <v>198</v>
      </c>
      <c r="I10" s="798" t="s">
        <v>198</v>
      </c>
      <c r="J10" s="798" t="s">
        <v>198</v>
      </c>
      <c r="K10" s="798" t="s">
        <v>198</v>
      </c>
      <c r="L10" s="798" t="s">
        <v>198</v>
      </c>
      <c r="M10" s="798" t="s">
        <v>198</v>
      </c>
      <c r="N10" s="216" t="s">
        <v>198</v>
      </c>
      <c r="O10" s="216" t="s">
        <v>198</v>
      </c>
      <c r="P10" s="798">
        <v>260</v>
      </c>
      <c r="Q10" s="216" t="s">
        <v>198</v>
      </c>
      <c r="R10" s="199">
        <f t="shared" si="0"/>
        <v>260</v>
      </c>
      <c r="S10" s="199"/>
    </row>
    <row r="11" spans="1:19" s="214" customFormat="1" ht="9.9499999999999993" customHeight="1" x14ac:dyDescent="0.25">
      <c r="A11" s="824" t="s">
        <v>128</v>
      </c>
      <c r="B11" s="824" t="s">
        <v>21</v>
      </c>
      <c r="C11" s="798" t="s">
        <v>198</v>
      </c>
      <c r="D11" s="798" t="s">
        <v>198</v>
      </c>
      <c r="E11" s="798" t="s">
        <v>198</v>
      </c>
      <c r="F11" s="798" t="s">
        <v>198</v>
      </c>
      <c r="G11" s="216" t="s">
        <v>198</v>
      </c>
      <c r="H11" s="798" t="s">
        <v>198</v>
      </c>
      <c r="I11" s="798" t="s">
        <v>198</v>
      </c>
      <c r="J11" s="798" t="s">
        <v>198</v>
      </c>
      <c r="K11" s="798" t="s">
        <v>198</v>
      </c>
      <c r="L11" s="798" t="s">
        <v>198</v>
      </c>
      <c r="M11" s="798" t="s">
        <v>198</v>
      </c>
      <c r="N11" s="216" t="s">
        <v>198</v>
      </c>
      <c r="O11" s="216" t="s">
        <v>198</v>
      </c>
      <c r="P11" s="798">
        <v>1557</v>
      </c>
      <c r="Q11" s="216" t="s">
        <v>198</v>
      </c>
      <c r="R11" s="199">
        <f t="shared" si="0"/>
        <v>1557</v>
      </c>
      <c r="S11" s="199"/>
    </row>
    <row r="12" spans="1:19" s="214" customFormat="1" ht="9.9499999999999993" customHeight="1" x14ac:dyDescent="0.25">
      <c r="A12" s="824" t="s">
        <v>128</v>
      </c>
      <c r="B12" s="824" t="s">
        <v>22</v>
      </c>
      <c r="C12" s="798" t="s">
        <v>198</v>
      </c>
      <c r="D12" s="798" t="s">
        <v>198</v>
      </c>
      <c r="E12" s="798" t="s">
        <v>198</v>
      </c>
      <c r="F12" s="798" t="s">
        <v>198</v>
      </c>
      <c r="G12" s="216" t="s">
        <v>198</v>
      </c>
      <c r="H12" s="798" t="s">
        <v>198</v>
      </c>
      <c r="I12" s="798" t="s">
        <v>198</v>
      </c>
      <c r="J12" s="798" t="s">
        <v>198</v>
      </c>
      <c r="K12" s="798" t="s">
        <v>198</v>
      </c>
      <c r="L12" s="798" t="s">
        <v>198</v>
      </c>
      <c r="M12" s="798" t="s">
        <v>198</v>
      </c>
      <c r="N12" s="216" t="s">
        <v>198</v>
      </c>
      <c r="O12" s="216" t="s">
        <v>198</v>
      </c>
      <c r="P12" s="798">
        <v>428</v>
      </c>
      <c r="Q12" s="216" t="s">
        <v>198</v>
      </c>
      <c r="R12" s="199">
        <f t="shared" si="0"/>
        <v>428</v>
      </c>
      <c r="S12" s="199"/>
    </row>
    <row r="13" spans="1:19" s="214" customFormat="1" ht="9.9499999999999993" customHeight="1" x14ac:dyDescent="0.25">
      <c r="A13" s="824" t="s">
        <v>66</v>
      </c>
      <c r="B13" s="824" t="s">
        <v>21</v>
      </c>
      <c r="C13" s="798" t="s">
        <v>198</v>
      </c>
      <c r="D13" s="798" t="s">
        <v>198</v>
      </c>
      <c r="E13" s="798" t="s">
        <v>198</v>
      </c>
      <c r="F13" s="798" t="s">
        <v>198</v>
      </c>
      <c r="G13" s="216" t="s">
        <v>198</v>
      </c>
      <c r="H13" s="798" t="s">
        <v>198</v>
      </c>
      <c r="I13" s="798" t="s">
        <v>198</v>
      </c>
      <c r="J13" s="798" t="s">
        <v>198</v>
      </c>
      <c r="K13" s="798" t="s">
        <v>198</v>
      </c>
      <c r="L13" s="798">
        <v>2811</v>
      </c>
      <c r="M13" s="798">
        <v>114</v>
      </c>
      <c r="N13" s="216" t="s">
        <v>198</v>
      </c>
      <c r="O13" s="216" t="s">
        <v>198</v>
      </c>
      <c r="P13" s="798" t="s">
        <v>198</v>
      </c>
      <c r="Q13" s="216" t="s">
        <v>198</v>
      </c>
      <c r="R13" s="199">
        <f t="shared" si="0"/>
        <v>2925</v>
      </c>
      <c r="S13" s="199"/>
    </row>
    <row r="14" spans="1:19" s="214" customFormat="1" ht="9.9499999999999993" customHeight="1" x14ac:dyDescent="0.25">
      <c r="A14" s="825" t="s">
        <v>66</v>
      </c>
      <c r="B14" s="825" t="s">
        <v>22</v>
      </c>
      <c r="C14" s="801" t="s">
        <v>198</v>
      </c>
      <c r="D14" s="801" t="s">
        <v>198</v>
      </c>
      <c r="E14" s="801" t="s">
        <v>198</v>
      </c>
      <c r="F14" s="801" t="s">
        <v>198</v>
      </c>
      <c r="G14" s="225" t="s">
        <v>198</v>
      </c>
      <c r="H14" s="801" t="s">
        <v>198</v>
      </c>
      <c r="I14" s="801" t="s">
        <v>198</v>
      </c>
      <c r="J14" s="801" t="s">
        <v>198</v>
      </c>
      <c r="K14" s="801" t="s">
        <v>198</v>
      </c>
      <c r="L14" s="801">
        <v>72</v>
      </c>
      <c r="M14" s="801">
        <v>3</v>
      </c>
      <c r="N14" s="225" t="s">
        <v>198</v>
      </c>
      <c r="O14" s="225" t="s">
        <v>198</v>
      </c>
      <c r="P14" s="801" t="s">
        <v>198</v>
      </c>
      <c r="Q14" s="225" t="s">
        <v>198</v>
      </c>
      <c r="R14" s="227">
        <f t="shared" si="0"/>
        <v>75</v>
      </c>
      <c r="S14" s="199"/>
    </row>
    <row r="15" spans="1:19" s="214" customFormat="1" ht="9.9499999999999993" customHeight="1" x14ac:dyDescent="0.25">
      <c r="A15" s="824"/>
      <c r="B15" s="824"/>
      <c r="C15" s="798"/>
      <c r="D15" s="798"/>
      <c r="E15" s="798"/>
      <c r="F15" s="798"/>
      <c r="G15" s="216"/>
      <c r="H15" s="798"/>
      <c r="I15" s="798"/>
      <c r="J15" s="798"/>
      <c r="K15" s="798"/>
      <c r="L15" s="798"/>
      <c r="M15" s="798"/>
      <c r="N15" s="216"/>
      <c r="O15" s="216"/>
      <c r="P15" s="798"/>
      <c r="Q15" s="216"/>
      <c r="R15" s="199"/>
      <c r="S15" s="199"/>
    </row>
    <row r="16" spans="1:19" s="214" customFormat="1" ht="9.9499999999999993" customHeight="1" x14ac:dyDescent="0.25">
      <c r="A16" s="824" t="s">
        <v>56</v>
      </c>
      <c r="B16" s="824" t="s">
        <v>21</v>
      </c>
      <c r="C16" s="798">
        <v>71</v>
      </c>
      <c r="D16" s="798">
        <v>113</v>
      </c>
      <c r="E16" s="798" t="s">
        <v>198</v>
      </c>
      <c r="F16" s="798" t="s">
        <v>198</v>
      </c>
      <c r="G16" s="216" t="s">
        <v>198</v>
      </c>
      <c r="H16" s="798" t="s">
        <v>198</v>
      </c>
      <c r="I16" s="798" t="s">
        <v>198</v>
      </c>
      <c r="J16" s="798" t="s">
        <v>198</v>
      </c>
      <c r="K16" s="798" t="s">
        <v>198</v>
      </c>
      <c r="L16" s="798" t="s">
        <v>198</v>
      </c>
      <c r="M16" s="798" t="s">
        <v>198</v>
      </c>
      <c r="N16" s="216" t="s">
        <v>198</v>
      </c>
      <c r="O16" s="216" t="s">
        <v>198</v>
      </c>
      <c r="P16" s="798" t="s">
        <v>198</v>
      </c>
      <c r="Q16" s="216" t="s">
        <v>198</v>
      </c>
      <c r="R16" s="199">
        <f t="shared" si="0"/>
        <v>184</v>
      </c>
      <c r="S16" s="199"/>
    </row>
    <row r="17" spans="1:19" s="214" customFormat="1" ht="9.9499999999999993" customHeight="1" x14ac:dyDescent="0.25">
      <c r="A17" s="824" t="s">
        <v>56</v>
      </c>
      <c r="B17" s="824" t="s">
        <v>22</v>
      </c>
      <c r="C17" s="798">
        <v>55</v>
      </c>
      <c r="D17" s="798">
        <v>103</v>
      </c>
      <c r="E17" s="798" t="s">
        <v>198</v>
      </c>
      <c r="F17" s="798" t="s">
        <v>198</v>
      </c>
      <c r="G17" s="216" t="s">
        <v>198</v>
      </c>
      <c r="H17" s="798" t="s">
        <v>198</v>
      </c>
      <c r="I17" s="798" t="s">
        <v>198</v>
      </c>
      <c r="J17" s="798" t="s">
        <v>198</v>
      </c>
      <c r="K17" s="798" t="s">
        <v>198</v>
      </c>
      <c r="L17" s="798" t="s">
        <v>198</v>
      </c>
      <c r="M17" s="798" t="s">
        <v>198</v>
      </c>
      <c r="N17" s="216" t="s">
        <v>198</v>
      </c>
      <c r="O17" s="216" t="s">
        <v>198</v>
      </c>
      <c r="P17" s="798" t="s">
        <v>198</v>
      </c>
      <c r="Q17" s="216" t="s">
        <v>198</v>
      </c>
      <c r="R17" s="199">
        <f t="shared" si="0"/>
        <v>158</v>
      </c>
      <c r="S17" s="199"/>
    </row>
    <row r="18" spans="1:19" s="214" customFormat="1" ht="9.9499999999999993" customHeight="1" x14ac:dyDescent="0.25">
      <c r="A18" s="824" t="s">
        <v>23</v>
      </c>
      <c r="B18" s="824" t="s">
        <v>21</v>
      </c>
      <c r="C18" s="798" t="s">
        <v>198</v>
      </c>
      <c r="D18" s="798" t="s">
        <v>198</v>
      </c>
      <c r="E18" s="798" t="s">
        <v>198</v>
      </c>
      <c r="F18" s="798" t="s">
        <v>198</v>
      </c>
      <c r="G18" s="216" t="s">
        <v>198</v>
      </c>
      <c r="H18" s="798" t="s">
        <v>198</v>
      </c>
      <c r="I18" s="798" t="s">
        <v>198</v>
      </c>
      <c r="J18" s="798">
        <v>273</v>
      </c>
      <c r="K18" s="798" t="s">
        <v>198</v>
      </c>
      <c r="L18" s="798" t="s">
        <v>198</v>
      </c>
      <c r="M18" s="798" t="s">
        <v>198</v>
      </c>
      <c r="N18" s="216" t="s">
        <v>198</v>
      </c>
      <c r="O18" s="216" t="s">
        <v>198</v>
      </c>
      <c r="P18" s="798" t="s">
        <v>198</v>
      </c>
      <c r="Q18" s="216" t="s">
        <v>198</v>
      </c>
      <c r="R18" s="199">
        <f t="shared" si="0"/>
        <v>273</v>
      </c>
      <c r="S18" s="199"/>
    </row>
    <row r="19" spans="1:19" s="214" customFormat="1" ht="9.9499999999999993" customHeight="1" x14ac:dyDescent="0.25">
      <c r="A19" s="824" t="s">
        <v>23</v>
      </c>
      <c r="B19" s="824" t="s">
        <v>22</v>
      </c>
      <c r="C19" s="798" t="s">
        <v>198</v>
      </c>
      <c r="D19" s="798" t="s">
        <v>198</v>
      </c>
      <c r="E19" s="798" t="s">
        <v>198</v>
      </c>
      <c r="F19" s="798" t="s">
        <v>198</v>
      </c>
      <c r="G19" s="216" t="s">
        <v>198</v>
      </c>
      <c r="H19" s="798" t="s">
        <v>198</v>
      </c>
      <c r="I19" s="798" t="s">
        <v>198</v>
      </c>
      <c r="J19" s="798">
        <v>48</v>
      </c>
      <c r="K19" s="798" t="s">
        <v>198</v>
      </c>
      <c r="L19" s="798" t="s">
        <v>198</v>
      </c>
      <c r="M19" s="798" t="s">
        <v>198</v>
      </c>
      <c r="N19" s="216" t="s">
        <v>198</v>
      </c>
      <c r="O19" s="216" t="s">
        <v>198</v>
      </c>
      <c r="P19" s="798" t="s">
        <v>198</v>
      </c>
      <c r="Q19" s="216" t="s">
        <v>198</v>
      </c>
      <c r="R19" s="199">
        <f t="shared" si="0"/>
        <v>48</v>
      </c>
      <c r="S19" s="199"/>
    </row>
    <row r="20" spans="1:19" s="214" customFormat="1" ht="9.9499999999999993" customHeight="1" x14ac:dyDescent="0.25">
      <c r="A20" s="824" t="s">
        <v>57</v>
      </c>
      <c r="B20" s="824" t="s">
        <v>21</v>
      </c>
      <c r="C20" s="798" t="s">
        <v>198</v>
      </c>
      <c r="D20" s="798" t="s">
        <v>198</v>
      </c>
      <c r="E20" s="798" t="s">
        <v>198</v>
      </c>
      <c r="F20" s="798" t="s">
        <v>198</v>
      </c>
      <c r="G20" s="216" t="s">
        <v>198</v>
      </c>
      <c r="H20" s="798" t="s">
        <v>198</v>
      </c>
      <c r="I20" s="798" t="s">
        <v>198</v>
      </c>
      <c r="J20" s="798">
        <v>163</v>
      </c>
      <c r="K20" s="798" t="s">
        <v>198</v>
      </c>
      <c r="L20" s="798" t="s">
        <v>198</v>
      </c>
      <c r="M20" s="798" t="s">
        <v>198</v>
      </c>
      <c r="N20" s="216" t="s">
        <v>198</v>
      </c>
      <c r="O20" s="216" t="s">
        <v>198</v>
      </c>
      <c r="P20" s="798" t="s">
        <v>198</v>
      </c>
      <c r="Q20" s="216" t="s">
        <v>198</v>
      </c>
      <c r="R20" s="199">
        <f t="shared" si="0"/>
        <v>163</v>
      </c>
      <c r="S20" s="199"/>
    </row>
    <row r="21" spans="1:19" s="214" customFormat="1" ht="9.9499999999999993" customHeight="1" x14ac:dyDescent="0.25">
      <c r="A21" s="824" t="s">
        <v>57</v>
      </c>
      <c r="B21" s="824" t="s">
        <v>22</v>
      </c>
      <c r="C21" s="798" t="s">
        <v>198</v>
      </c>
      <c r="D21" s="798" t="s">
        <v>198</v>
      </c>
      <c r="E21" s="798" t="s">
        <v>198</v>
      </c>
      <c r="F21" s="798" t="s">
        <v>198</v>
      </c>
      <c r="G21" s="216" t="s">
        <v>198</v>
      </c>
      <c r="H21" s="798" t="s">
        <v>198</v>
      </c>
      <c r="I21" s="798" t="s">
        <v>198</v>
      </c>
      <c r="J21" s="798">
        <v>30</v>
      </c>
      <c r="K21" s="798" t="s">
        <v>198</v>
      </c>
      <c r="L21" s="798" t="s">
        <v>198</v>
      </c>
      <c r="M21" s="798" t="s">
        <v>198</v>
      </c>
      <c r="N21" s="216" t="s">
        <v>198</v>
      </c>
      <c r="O21" s="216" t="s">
        <v>198</v>
      </c>
      <c r="P21" s="798" t="s">
        <v>198</v>
      </c>
      <c r="Q21" s="216" t="s">
        <v>198</v>
      </c>
      <c r="R21" s="199">
        <f t="shared" si="0"/>
        <v>30</v>
      </c>
      <c r="S21" s="199"/>
    </row>
    <row r="22" spans="1:19" s="214" customFormat="1" ht="9.9499999999999993" customHeight="1" x14ac:dyDescent="0.25">
      <c r="A22" s="824" t="s">
        <v>58</v>
      </c>
      <c r="B22" s="824" t="s">
        <v>21</v>
      </c>
      <c r="C22" s="798" t="s">
        <v>198</v>
      </c>
      <c r="D22" s="798">
        <v>446</v>
      </c>
      <c r="E22" s="798" t="s">
        <v>198</v>
      </c>
      <c r="F22" s="798" t="s">
        <v>198</v>
      </c>
      <c r="G22" s="216" t="s">
        <v>198</v>
      </c>
      <c r="H22" s="798" t="s">
        <v>198</v>
      </c>
      <c r="I22" s="798" t="s">
        <v>198</v>
      </c>
      <c r="J22" s="798" t="s">
        <v>198</v>
      </c>
      <c r="K22" s="798" t="s">
        <v>198</v>
      </c>
      <c r="L22" s="798" t="s">
        <v>198</v>
      </c>
      <c r="M22" s="798" t="s">
        <v>198</v>
      </c>
      <c r="N22" s="216" t="s">
        <v>198</v>
      </c>
      <c r="O22" s="216" t="s">
        <v>198</v>
      </c>
      <c r="P22" s="798" t="s">
        <v>198</v>
      </c>
      <c r="Q22" s="216" t="s">
        <v>198</v>
      </c>
      <c r="R22" s="199">
        <f t="shared" si="0"/>
        <v>446</v>
      </c>
      <c r="S22" s="199"/>
    </row>
    <row r="23" spans="1:19" s="214" customFormat="1" ht="9.9499999999999993" customHeight="1" x14ac:dyDescent="0.25">
      <c r="A23" s="824" t="s">
        <v>58</v>
      </c>
      <c r="B23" s="824" t="s">
        <v>22</v>
      </c>
      <c r="C23" s="798" t="s">
        <v>198</v>
      </c>
      <c r="D23" s="798">
        <v>332</v>
      </c>
      <c r="E23" s="798" t="s">
        <v>198</v>
      </c>
      <c r="F23" s="798" t="s">
        <v>198</v>
      </c>
      <c r="G23" s="216" t="s">
        <v>198</v>
      </c>
      <c r="H23" s="798" t="s">
        <v>198</v>
      </c>
      <c r="I23" s="798" t="s">
        <v>198</v>
      </c>
      <c r="J23" s="798" t="s">
        <v>198</v>
      </c>
      <c r="K23" s="798" t="s">
        <v>198</v>
      </c>
      <c r="L23" s="798" t="s">
        <v>198</v>
      </c>
      <c r="M23" s="798" t="s">
        <v>198</v>
      </c>
      <c r="N23" s="216" t="s">
        <v>198</v>
      </c>
      <c r="O23" s="216" t="s">
        <v>198</v>
      </c>
      <c r="P23" s="798" t="s">
        <v>198</v>
      </c>
      <c r="Q23" s="216" t="s">
        <v>198</v>
      </c>
      <c r="R23" s="199">
        <f t="shared" si="0"/>
        <v>332</v>
      </c>
      <c r="S23" s="199"/>
    </row>
    <row r="24" spans="1:19" s="214" customFormat="1" ht="9.9499999999999993" customHeight="1" x14ac:dyDescent="0.25">
      <c r="A24" s="824" t="s">
        <v>68</v>
      </c>
      <c r="B24" s="824" t="s">
        <v>21</v>
      </c>
      <c r="C24" s="798" t="s">
        <v>198</v>
      </c>
      <c r="D24" s="798">
        <v>14</v>
      </c>
      <c r="E24" s="798" t="s">
        <v>198</v>
      </c>
      <c r="F24" s="798" t="s">
        <v>198</v>
      </c>
      <c r="G24" s="216" t="s">
        <v>198</v>
      </c>
      <c r="H24" s="798" t="s">
        <v>198</v>
      </c>
      <c r="I24" s="798" t="s">
        <v>198</v>
      </c>
      <c r="J24" s="798" t="s">
        <v>198</v>
      </c>
      <c r="K24" s="798" t="s">
        <v>198</v>
      </c>
      <c r="L24" s="798" t="s">
        <v>198</v>
      </c>
      <c r="M24" s="798" t="s">
        <v>198</v>
      </c>
      <c r="N24" s="216" t="s">
        <v>198</v>
      </c>
      <c r="O24" s="216" t="s">
        <v>198</v>
      </c>
      <c r="P24" s="798" t="s">
        <v>198</v>
      </c>
      <c r="Q24" s="216" t="s">
        <v>198</v>
      </c>
      <c r="R24" s="199">
        <f t="shared" si="0"/>
        <v>14</v>
      </c>
      <c r="S24" s="199"/>
    </row>
    <row r="25" spans="1:19" s="214" customFormat="1" ht="9.9499999999999993" customHeight="1" x14ac:dyDescent="0.25">
      <c r="A25" s="824" t="s">
        <v>68</v>
      </c>
      <c r="B25" s="824" t="s">
        <v>22</v>
      </c>
      <c r="C25" s="798" t="s">
        <v>198</v>
      </c>
      <c r="D25" s="798">
        <v>9</v>
      </c>
      <c r="E25" s="798" t="s">
        <v>198</v>
      </c>
      <c r="F25" s="798" t="s">
        <v>198</v>
      </c>
      <c r="G25" s="216" t="s">
        <v>198</v>
      </c>
      <c r="H25" s="798" t="s">
        <v>198</v>
      </c>
      <c r="I25" s="798" t="s">
        <v>198</v>
      </c>
      <c r="J25" s="798" t="s">
        <v>198</v>
      </c>
      <c r="K25" s="798" t="s">
        <v>198</v>
      </c>
      <c r="L25" s="798" t="s">
        <v>198</v>
      </c>
      <c r="M25" s="798" t="s">
        <v>198</v>
      </c>
      <c r="N25" s="216" t="s">
        <v>198</v>
      </c>
      <c r="O25" s="216" t="s">
        <v>198</v>
      </c>
      <c r="P25" s="798" t="s">
        <v>198</v>
      </c>
      <c r="Q25" s="216" t="s">
        <v>198</v>
      </c>
      <c r="R25" s="199">
        <f t="shared" si="0"/>
        <v>9</v>
      </c>
      <c r="S25" s="199"/>
    </row>
    <row r="26" spans="1:19" s="214" customFormat="1" ht="9.9499999999999993" customHeight="1" x14ac:dyDescent="0.25">
      <c r="A26" s="824" t="s">
        <v>95</v>
      </c>
      <c r="B26" s="824" t="s">
        <v>21</v>
      </c>
      <c r="C26" s="798">
        <v>29</v>
      </c>
      <c r="D26" s="798">
        <v>78</v>
      </c>
      <c r="E26" s="798" t="s">
        <v>198</v>
      </c>
      <c r="F26" s="798" t="s">
        <v>198</v>
      </c>
      <c r="G26" s="216" t="s">
        <v>198</v>
      </c>
      <c r="H26" s="798" t="s">
        <v>198</v>
      </c>
      <c r="I26" s="798" t="s">
        <v>198</v>
      </c>
      <c r="J26" s="798" t="s">
        <v>198</v>
      </c>
      <c r="K26" s="798" t="s">
        <v>198</v>
      </c>
      <c r="L26" s="798" t="s">
        <v>198</v>
      </c>
      <c r="M26" s="798" t="s">
        <v>198</v>
      </c>
      <c r="N26" s="216" t="s">
        <v>198</v>
      </c>
      <c r="O26" s="216" t="s">
        <v>198</v>
      </c>
      <c r="P26" s="798" t="s">
        <v>198</v>
      </c>
      <c r="Q26" s="216" t="s">
        <v>198</v>
      </c>
      <c r="R26" s="199">
        <f t="shared" si="0"/>
        <v>107</v>
      </c>
      <c r="S26" s="199"/>
    </row>
    <row r="27" spans="1:19" s="214" customFormat="1" ht="9.9499999999999993" customHeight="1" x14ac:dyDescent="0.25">
      <c r="A27" s="824" t="s">
        <v>95</v>
      </c>
      <c r="B27" s="824" t="s">
        <v>22</v>
      </c>
      <c r="C27" s="798">
        <v>27</v>
      </c>
      <c r="D27" s="798">
        <v>59</v>
      </c>
      <c r="E27" s="798" t="s">
        <v>198</v>
      </c>
      <c r="F27" s="798" t="s">
        <v>198</v>
      </c>
      <c r="G27" s="216" t="s">
        <v>198</v>
      </c>
      <c r="H27" s="798" t="s">
        <v>198</v>
      </c>
      <c r="I27" s="798" t="s">
        <v>198</v>
      </c>
      <c r="J27" s="798" t="s">
        <v>198</v>
      </c>
      <c r="K27" s="798" t="s">
        <v>198</v>
      </c>
      <c r="L27" s="798" t="s">
        <v>198</v>
      </c>
      <c r="M27" s="798" t="s">
        <v>198</v>
      </c>
      <c r="N27" s="216" t="s">
        <v>198</v>
      </c>
      <c r="O27" s="216" t="s">
        <v>198</v>
      </c>
      <c r="P27" s="798" t="s">
        <v>198</v>
      </c>
      <c r="Q27" s="216" t="s">
        <v>198</v>
      </c>
      <c r="R27" s="199">
        <f t="shared" si="0"/>
        <v>86</v>
      </c>
      <c r="S27" s="199"/>
    </row>
    <row r="28" spans="1:19" s="214" customFormat="1" ht="9.9499999999999993" customHeight="1" x14ac:dyDescent="0.25">
      <c r="A28" s="824" t="s">
        <v>96</v>
      </c>
      <c r="B28" s="824" t="s">
        <v>21</v>
      </c>
      <c r="C28" s="798">
        <v>3</v>
      </c>
      <c r="D28" s="798">
        <v>6</v>
      </c>
      <c r="E28" s="798" t="s">
        <v>198</v>
      </c>
      <c r="F28" s="798" t="s">
        <v>198</v>
      </c>
      <c r="G28" s="216" t="s">
        <v>198</v>
      </c>
      <c r="H28" s="798" t="s">
        <v>198</v>
      </c>
      <c r="I28" s="798" t="s">
        <v>198</v>
      </c>
      <c r="J28" s="798" t="s">
        <v>198</v>
      </c>
      <c r="K28" s="798" t="s">
        <v>198</v>
      </c>
      <c r="L28" s="798" t="s">
        <v>198</v>
      </c>
      <c r="M28" s="798" t="s">
        <v>198</v>
      </c>
      <c r="N28" s="216" t="s">
        <v>198</v>
      </c>
      <c r="O28" s="216" t="s">
        <v>198</v>
      </c>
      <c r="P28" s="798" t="s">
        <v>198</v>
      </c>
      <c r="Q28" s="216" t="s">
        <v>198</v>
      </c>
      <c r="R28" s="199">
        <f t="shared" si="0"/>
        <v>9</v>
      </c>
      <c r="S28" s="199"/>
    </row>
    <row r="29" spans="1:19" s="214" customFormat="1" ht="9.9499999999999993" customHeight="1" x14ac:dyDescent="0.25">
      <c r="A29" s="824" t="s">
        <v>96</v>
      </c>
      <c r="B29" s="824" t="s">
        <v>22</v>
      </c>
      <c r="C29" s="798">
        <v>3</v>
      </c>
      <c r="D29" s="798">
        <v>5</v>
      </c>
      <c r="E29" s="798" t="s">
        <v>198</v>
      </c>
      <c r="F29" s="798" t="s">
        <v>198</v>
      </c>
      <c r="G29" s="216" t="s">
        <v>198</v>
      </c>
      <c r="H29" s="798" t="s">
        <v>198</v>
      </c>
      <c r="I29" s="798" t="s">
        <v>198</v>
      </c>
      <c r="J29" s="798" t="s">
        <v>198</v>
      </c>
      <c r="K29" s="798" t="s">
        <v>198</v>
      </c>
      <c r="L29" s="798" t="s">
        <v>198</v>
      </c>
      <c r="M29" s="798" t="s">
        <v>198</v>
      </c>
      <c r="N29" s="216" t="s">
        <v>198</v>
      </c>
      <c r="O29" s="216" t="s">
        <v>198</v>
      </c>
      <c r="P29" s="798" t="s">
        <v>198</v>
      </c>
      <c r="Q29" s="216" t="s">
        <v>198</v>
      </c>
      <c r="R29" s="199">
        <f t="shared" si="0"/>
        <v>8</v>
      </c>
      <c r="S29" s="199"/>
    </row>
    <row r="30" spans="1:19" s="214" customFormat="1" ht="9.9499999999999993" customHeight="1" x14ac:dyDescent="0.25">
      <c r="A30" s="824" t="s">
        <v>25</v>
      </c>
      <c r="B30" s="824" t="s">
        <v>21</v>
      </c>
      <c r="C30" s="798" t="s">
        <v>198</v>
      </c>
      <c r="D30" s="798" t="s">
        <v>198</v>
      </c>
      <c r="E30" s="798" t="s">
        <v>198</v>
      </c>
      <c r="F30" s="798" t="s">
        <v>198</v>
      </c>
      <c r="G30" s="216" t="s">
        <v>198</v>
      </c>
      <c r="H30" s="798" t="s">
        <v>198</v>
      </c>
      <c r="I30" s="798" t="s">
        <v>198</v>
      </c>
      <c r="J30" s="798">
        <v>27</v>
      </c>
      <c r="K30" s="798" t="s">
        <v>198</v>
      </c>
      <c r="L30" s="798" t="s">
        <v>198</v>
      </c>
      <c r="M30" s="798" t="s">
        <v>198</v>
      </c>
      <c r="N30" s="216" t="s">
        <v>198</v>
      </c>
      <c r="O30" s="216" t="s">
        <v>198</v>
      </c>
      <c r="P30" s="798" t="s">
        <v>198</v>
      </c>
      <c r="Q30" s="216" t="s">
        <v>198</v>
      </c>
      <c r="R30" s="199">
        <f t="shared" si="0"/>
        <v>27</v>
      </c>
      <c r="S30" s="199"/>
    </row>
    <row r="31" spans="1:19" s="214" customFormat="1" ht="9.9499999999999993" customHeight="1" x14ac:dyDescent="0.25">
      <c r="A31" s="824" t="s">
        <v>25</v>
      </c>
      <c r="B31" s="824" t="s">
        <v>22</v>
      </c>
      <c r="C31" s="798" t="s">
        <v>198</v>
      </c>
      <c r="D31" s="798" t="s">
        <v>198</v>
      </c>
      <c r="E31" s="798" t="s">
        <v>198</v>
      </c>
      <c r="F31" s="798" t="s">
        <v>198</v>
      </c>
      <c r="G31" s="216" t="s">
        <v>198</v>
      </c>
      <c r="H31" s="798" t="s">
        <v>198</v>
      </c>
      <c r="I31" s="798" t="s">
        <v>198</v>
      </c>
      <c r="J31" s="798">
        <v>5</v>
      </c>
      <c r="K31" s="798" t="s">
        <v>198</v>
      </c>
      <c r="L31" s="798" t="s">
        <v>198</v>
      </c>
      <c r="M31" s="798" t="s">
        <v>198</v>
      </c>
      <c r="N31" s="216" t="s">
        <v>198</v>
      </c>
      <c r="O31" s="216" t="s">
        <v>198</v>
      </c>
      <c r="P31" s="798" t="s">
        <v>198</v>
      </c>
      <c r="Q31" s="216" t="s">
        <v>198</v>
      </c>
      <c r="R31" s="199">
        <f t="shared" si="0"/>
        <v>5</v>
      </c>
      <c r="S31" s="199"/>
    </row>
    <row r="32" spans="1:19" s="214" customFormat="1" ht="9.9499999999999993" customHeight="1" x14ac:dyDescent="0.25">
      <c r="A32" s="824" t="s">
        <v>99</v>
      </c>
      <c r="B32" s="824" t="s">
        <v>21</v>
      </c>
      <c r="C32" s="798">
        <v>2312</v>
      </c>
      <c r="D32" s="798">
        <v>591</v>
      </c>
      <c r="E32" s="798" t="s">
        <v>198</v>
      </c>
      <c r="F32" s="798" t="s">
        <v>198</v>
      </c>
      <c r="G32" s="216" t="s">
        <v>198</v>
      </c>
      <c r="H32" s="798" t="s">
        <v>198</v>
      </c>
      <c r="I32" s="798" t="s">
        <v>198</v>
      </c>
      <c r="J32" s="798" t="s">
        <v>198</v>
      </c>
      <c r="K32" s="798" t="s">
        <v>198</v>
      </c>
      <c r="L32" s="798" t="s">
        <v>198</v>
      </c>
      <c r="M32" s="798" t="s">
        <v>198</v>
      </c>
      <c r="N32" s="216" t="s">
        <v>198</v>
      </c>
      <c r="O32" s="216" t="s">
        <v>198</v>
      </c>
      <c r="P32" s="798" t="s">
        <v>198</v>
      </c>
      <c r="Q32" s="216" t="s">
        <v>198</v>
      </c>
      <c r="R32" s="199">
        <f t="shared" si="0"/>
        <v>2903</v>
      </c>
      <c r="S32" s="199"/>
    </row>
    <row r="33" spans="1:19" s="214" customFormat="1" ht="9.9499999999999993" customHeight="1" x14ac:dyDescent="0.25">
      <c r="A33" s="824" t="s">
        <v>99</v>
      </c>
      <c r="B33" s="824" t="s">
        <v>22</v>
      </c>
      <c r="C33" s="798">
        <v>2087</v>
      </c>
      <c r="D33" s="798">
        <v>479</v>
      </c>
      <c r="E33" s="798" t="s">
        <v>198</v>
      </c>
      <c r="F33" s="798" t="s">
        <v>198</v>
      </c>
      <c r="G33" s="216" t="s">
        <v>198</v>
      </c>
      <c r="H33" s="798" t="s">
        <v>198</v>
      </c>
      <c r="I33" s="798" t="s">
        <v>198</v>
      </c>
      <c r="J33" s="798" t="s">
        <v>198</v>
      </c>
      <c r="K33" s="798" t="s">
        <v>198</v>
      </c>
      <c r="L33" s="798" t="s">
        <v>198</v>
      </c>
      <c r="M33" s="798" t="s">
        <v>198</v>
      </c>
      <c r="N33" s="216" t="s">
        <v>198</v>
      </c>
      <c r="O33" s="216" t="s">
        <v>198</v>
      </c>
      <c r="P33" s="798" t="s">
        <v>198</v>
      </c>
      <c r="Q33" s="216" t="s">
        <v>198</v>
      </c>
      <c r="R33" s="199">
        <f t="shared" si="0"/>
        <v>2566</v>
      </c>
      <c r="S33" s="199"/>
    </row>
    <row r="34" spans="1:19" s="214" customFormat="1" ht="9.9499999999999993" customHeight="1" x14ac:dyDescent="0.25">
      <c r="A34" s="824" t="s">
        <v>196</v>
      </c>
      <c r="B34" s="824" t="s">
        <v>21</v>
      </c>
      <c r="C34" s="798" t="s">
        <v>198</v>
      </c>
      <c r="D34" s="798" t="s">
        <v>198</v>
      </c>
      <c r="E34" s="798" t="s">
        <v>198</v>
      </c>
      <c r="F34" s="798" t="s">
        <v>198</v>
      </c>
      <c r="G34" s="216" t="s">
        <v>198</v>
      </c>
      <c r="H34" s="798" t="s">
        <v>198</v>
      </c>
      <c r="I34" s="798" t="s">
        <v>198</v>
      </c>
      <c r="J34" s="798">
        <v>38332</v>
      </c>
      <c r="K34" s="798" t="s">
        <v>198</v>
      </c>
      <c r="L34" s="798" t="s">
        <v>198</v>
      </c>
      <c r="M34" s="798" t="s">
        <v>198</v>
      </c>
      <c r="N34" s="216" t="s">
        <v>198</v>
      </c>
      <c r="O34" s="216" t="s">
        <v>198</v>
      </c>
      <c r="P34" s="798" t="s">
        <v>198</v>
      </c>
      <c r="Q34" s="216" t="s">
        <v>198</v>
      </c>
      <c r="R34" s="199">
        <f t="shared" si="0"/>
        <v>38332</v>
      </c>
      <c r="S34" s="199"/>
    </row>
    <row r="35" spans="1:19" s="214" customFormat="1" ht="9.9499999999999993" customHeight="1" x14ac:dyDescent="0.25">
      <c r="A35" s="824" t="s">
        <v>196</v>
      </c>
      <c r="B35" s="824" t="s">
        <v>22</v>
      </c>
      <c r="C35" s="798" t="s">
        <v>198</v>
      </c>
      <c r="D35" s="798" t="s">
        <v>198</v>
      </c>
      <c r="E35" s="798" t="s">
        <v>198</v>
      </c>
      <c r="F35" s="798" t="s">
        <v>198</v>
      </c>
      <c r="G35" s="216" t="s">
        <v>198</v>
      </c>
      <c r="H35" s="798" t="s">
        <v>198</v>
      </c>
      <c r="I35" s="798" t="s">
        <v>198</v>
      </c>
      <c r="J35" s="798">
        <v>6635</v>
      </c>
      <c r="K35" s="798">
        <v>4366</v>
      </c>
      <c r="L35" s="798" t="s">
        <v>198</v>
      </c>
      <c r="M35" s="798" t="s">
        <v>198</v>
      </c>
      <c r="N35" s="216" t="s">
        <v>198</v>
      </c>
      <c r="O35" s="216" t="s">
        <v>198</v>
      </c>
      <c r="P35" s="798" t="s">
        <v>198</v>
      </c>
      <c r="Q35" s="216" t="s">
        <v>198</v>
      </c>
      <c r="R35" s="199">
        <f t="shared" si="0"/>
        <v>11001</v>
      </c>
      <c r="S35" s="199"/>
    </row>
    <row r="36" spans="1:19" s="214" customFormat="1" ht="9.9499999999999993" customHeight="1" x14ac:dyDescent="0.25">
      <c r="A36" s="824" t="s">
        <v>26</v>
      </c>
      <c r="B36" s="824" t="s">
        <v>21</v>
      </c>
      <c r="C36" s="798" t="s">
        <v>198</v>
      </c>
      <c r="D36" s="798" t="s">
        <v>198</v>
      </c>
      <c r="E36" s="798" t="s">
        <v>198</v>
      </c>
      <c r="F36" s="798" t="s">
        <v>198</v>
      </c>
      <c r="G36" s="216" t="s">
        <v>198</v>
      </c>
      <c r="H36" s="798" t="s">
        <v>198</v>
      </c>
      <c r="I36" s="798" t="s">
        <v>198</v>
      </c>
      <c r="J36" s="798">
        <v>28</v>
      </c>
      <c r="K36" s="798" t="s">
        <v>198</v>
      </c>
      <c r="L36" s="798" t="s">
        <v>198</v>
      </c>
      <c r="M36" s="798" t="s">
        <v>198</v>
      </c>
      <c r="N36" s="216" t="s">
        <v>198</v>
      </c>
      <c r="O36" s="216" t="s">
        <v>198</v>
      </c>
      <c r="P36" s="798" t="s">
        <v>198</v>
      </c>
      <c r="Q36" s="216" t="s">
        <v>198</v>
      </c>
      <c r="R36" s="199">
        <f t="shared" si="0"/>
        <v>28</v>
      </c>
      <c r="S36" s="199"/>
    </row>
    <row r="37" spans="1:19" s="214" customFormat="1" ht="9.9499999999999993" customHeight="1" x14ac:dyDescent="0.25">
      <c r="A37" s="824" t="s">
        <v>26</v>
      </c>
      <c r="B37" s="824" t="s">
        <v>22</v>
      </c>
      <c r="C37" s="798" t="s">
        <v>198</v>
      </c>
      <c r="D37" s="798" t="s">
        <v>198</v>
      </c>
      <c r="E37" s="798" t="s">
        <v>198</v>
      </c>
      <c r="F37" s="798" t="s">
        <v>198</v>
      </c>
      <c r="G37" s="216" t="s">
        <v>198</v>
      </c>
      <c r="H37" s="798" t="s">
        <v>198</v>
      </c>
      <c r="I37" s="798" t="s">
        <v>198</v>
      </c>
      <c r="J37" s="798">
        <v>7</v>
      </c>
      <c r="K37" s="798" t="s">
        <v>198</v>
      </c>
      <c r="L37" s="798" t="s">
        <v>198</v>
      </c>
      <c r="M37" s="798" t="s">
        <v>198</v>
      </c>
      <c r="N37" s="216" t="s">
        <v>198</v>
      </c>
      <c r="O37" s="216" t="s">
        <v>198</v>
      </c>
      <c r="P37" s="798" t="s">
        <v>198</v>
      </c>
      <c r="Q37" s="216" t="s">
        <v>198</v>
      </c>
      <c r="R37" s="199">
        <f t="shared" si="0"/>
        <v>7</v>
      </c>
      <c r="S37" s="199"/>
    </row>
    <row r="38" spans="1:19" s="214" customFormat="1" ht="9.9499999999999993" customHeight="1" x14ac:dyDescent="0.25">
      <c r="A38" s="824" t="s">
        <v>159</v>
      </c>
      <c r="B38" s="824" t="s">
        <v>21</v>
      </c>
      <c r="C38" s="798">
        <v>1</v>
      </c>
      <c r="D38" s="798">
        <v>3</v>
      </c>
      <c r="E38" s="798" t="s">
        <v>198</v>
      </c>
      <c r="F38" s="798" t="s">
        <v>198</v>
      </c>
      <c r="G38" s="216" t="s">
        <v>198</v>
      </c>
      <c r="H38" s="798" t="s">
        <v>198</v>
      </c>
      <c r="I38" s="798" t="s">
        <v>198</v>
      </c>
      <c r="J38" s="798" t="s">
        <v>198</v>
      </c>
      <c r="K38" s="798" t="s">
        <v>198</v>
      </c>
      <c r="L38" s="798" t="s">
        <v>198</v>
      </c>
      <c r="M38" s="798" t="s">
        <v>198</v>
      </c>
      <c r="N38" s="216" t="s">
        <v>198</v>
      </c>
      <c r="O38" s="216" t="s">
        <v>198</v>
      </c>
      <c r="P38" s="798" t="s">
        <v>198</v>
      </c>
      <c r="Q38" s="216" t="s">
        <v>198</v>
      </c>
      <c r="R38" s="199">
        <f t="shared" si="0"/>
        <v>4</v>
      </c>
      <c r="S38" s="199"/>
    </row>
    <row r="39" spans="1:19" s="214" customFormat="1" ht="9.9499999999999993" customHeight="1" x14ac:dyDescent="0.25">
      <c r="A39" s="824" t="s">
        <v>159</v>
      </c>
      <c r="B39" s="824" t="s">
        <v>22</v>
      </c>
      <c r="C39" s="798">
        <v>1</v>
      </c>
      <c r="D39" s="798" t="s">
        <v>198</v>
      </c>
      <c r="E39" s="798" t="s">
        <v>198</v>
      </c>
      <c r="F39" s="798" t="s">
        <v>198</v>
      </c>
      <c r="G39" s="216" t="s">
        <v>198</v>
      </c>
      <c r="H39" s="798" t="s">
        <v>198</v>
      </c>
      <c r="I39" s="798" t="s">
        <v>198</v>
      </c>
      <c r="J39" s="798" t="s">
        <v>198</v>
      </c>
      <c r="K39" s="798" t="s">
        <v>198</v>
      </c>
      <c r="L39" s="798" t="s">
        <v>198</v>
      </c>
      <c r="M39" s="798" t="s">
        <v>198</v>
      </c>
      <c r="N39" s="216" t="s">
        <v>198</v>
      </c>
      <c r="O39" s="216" t="s">
        <v>198</v>
      </c>
      <c r="P39" s="798" t="s">
        <v>198</v>
      </c>
      <c r="Q39" s="216" t="s">
        <v>198</v>
      </c>
      <c r="R39" s="199">
        <f t="shared" si="0"/>
        <v>1</v>
      </c>
      <c r="S39" s="199"/>
    </row>
    <row r="40" spans="1:19" s="214" customFormat="1" ht="9.9499999999999993" customHeight="1" x14ac:dyDescent="0.25">
      <c r="A40" s="824" t="s">
        <v>59</v>
      </c>
      <c r="B40" s="824" t="s">
        <v>21</v>
      </c>
      <c r="C40" s="798" t="s">
        <v>198</v>
      </c>
      <c r="D40" s="798">
        <v>46</v>
      </c>
      <c r="E40" s="798" t="s">
        <v>198</v>
      </c>
      <c r="F40" s="798" t="s">
        <v>198</v>
      </c>
      <c r="G40" s="216" t="s">
        <v>198</v>
      </c>
      <c r="H40" s="798" t="s">
        <v>198</v>
      </c>
      <c r="I40" s="798" t="s">
        <v>198</v>
      </c>
      <c r="J40" s="798" t="s">
        <v>198</v>
      </c>
      <c r="K40" s="798" t="s">
        <v>198</v>
      </c>
      <c r="L40" s="798" t="s">
        <v>198</v>
      </c>
      <c r="M40" s="798" t="s">
        <v>198</v>
      </c>
      <c r="N40" s="216" t="s">
        <v>198</v>
      </c>
      <c r="O40" s="216" t="s">
        <v>198</v>
      </c>
      <c r="P40" s="798" t="s">
        <v>198</v>
      </c>
      <c r="Q40" s="216" t="s">
        <v>198</v>
      </c>
      <c r="R40" s="199">
        <f t="shared" si="0"/>
        <v>46</v>
      </c>
      <c r="S40" s="199"/>
    </row>
    <row r="41" spans="1:19" s="214" customFormat="1" ht="9.9499999999999993" customHeight="1" x14ac:dyDescent="0.25">
      <c r="A41" s="824" t="s">
        <v>59</v>
      </c>
      <c r="B41" s="824" t="s">
        <v>22</v>
      </c>
      <c r="C41" s="798" t="s">
        <v>198</v>
      </c>
      <c r="D41" s="798">
        <v>46</v>
      </c>
      <c r="E41" s="798" t="s">
        <v>198</v>
      </c>
      <c r="F41" s="798" t="s">
        <v>198</v>
      </c>
      <c r="G41" s="216" t="s">
        <v>198</v>
      </c>
      <c r="H41" s="798" t="s">
        <v>198</v>
      </c>
      <c r="I41" s="798" t="s">
        <v>198</v>
      </c>
      <c r="J41" s="798" t="s">
        <v>198</v>
      </c>
      <c r="K41" s="798" t="s">
        <v>198</v>
      </c>
      <c r="L41" s="798" t="s">
        <v>198</v>
      </c>
      <c r="M41" s="798" t="s">
        <v>198</v>
      </c>
      <c r="N41" s="216" t="s">
        <v>198</v>
      </c>
      <c r="O41" s="216" t="s">
        <v>198</v>
      </c>
      <c r="P41" s="798" t="s">
        <v>198</v>
      </c>
      <c r="Q41" s="216" t="s">
        <v>198</v>
      </c>
      <c r="R41" s="199">
        <f t="shared" si="0"/>
        <v>46</v>
      </c>
      <c r="S41" s="199"/>
    </row>
    <row r="42" spans="1:19" s="214" customFormat="1" ht="9.9499999999999993" customHeight="1" x14ac:dyDescent="0.25">
      <c r="A42" s="824" t="s">
        <v>213</v>
      </c>
      <c r="B42" s="824" t="s">
        <v>21</v>
      </c>
      <c r="C42" s="798" t="s">
        <v>198</v>
      </c>
      <c r="D42" s="798">
        <v>33</v>
      </c>
      <c r="E42" s="798" t="s">
        <v>198</v>
      </c>
      <c r="F42" s="798" t="s">
        <v>198</v>
      </c>
      <c r="G42" s="216" t="s">
        <v>198</v>
      </c>
      <c r="H42" s="798" t="s">
        <v>198</v>
      </c>
      <c r="I42" s="798" t="s">
        <v>198</v>
      </c>
      <c r="J42" s="798" t="s">
        <v>198</v>
      </c>
      <c r="K42" s="798" t="s">
        <v>198</v>
      </c>
      <c r="L42" s="798" t="s">
        <v>198</v>
      </c>
      <c r="M42" s="798" t="s">
        <v>198</v>
      </c>
      <c r="N42" s="216" t="s">
        <v>198</v>
      </c>
      <c r="O42" s="216" t="s">
        <v>198</v>
      </c>
      <c r="P42" s="798" t="s">
        <v>198</v>
      </c>
      <c r="Q42" s="216" t="s">
        <v>198</v>
      </c>
      <c r="R42" s="199">
        <f t="shared" si="0"/>
        <v>33</v>
      </c>
      <c r="S42" s="199"/>
    </row>
    <row r="43" spans="1:19" s="214" customFormat="1" ht="9.9499999999999993" customHeight="1" x14ac:dyDescent="0.25">
      <c r="A43" s="824" t="s">
        <v>213</v>
      </c>
      <c r="B43" s="824" t="s">
        <v>22</v>
      </c>
      <c r="C43" s="798" t="s">
        <v>198</v>
      </c>
      <c r="D43" s="798">
        <v>29</v>
      </c>
      <c r="E43" s="798" t="s">
        <v>198</v>
      </c>
      <c r="F43" s="798" t="s">
        <v>198</v>
      </c>
      <c r="G43" s="216" t="s">
        <v>198</v>
      </c>
      <c r="H43" s="798" t="s">
        <v>198</v>
      </c>
      <c r="I43" s="798" t="s">
        <v>198</v>
      </c>
      <c r="J43" s="798" t="s">
        <v>198</v>
      </c>
      <c r="K43" s="798" t="s">
        <v>198</v>
      </c>
      <c r="L43" s="798" t="s">
        <v>198</v>
      </c>
      <c r="M43" s="798" t="s">
        <v>198</v>
      </c>
      <c r="N43" s="216" t="s">
        <v>198</v>
      </c>
      <c r="O43" s="216" t="s">
        <v>198</v>
      </c>
      <c r="P43" s="798" t="s">
        <v>198</v>
      </c>
      <c r="Q43" s="216" t="s">
        <v>198</v>
      </c>
      <c r="R43" s="199">
        <f t="shared" si="0"/>
        <v>29</v>
      </c>
      <c r="S43" s="199"/>
    </row>
    <row r="44" spans="1:19" s="214" customFormat="1" ht="9.9499999999999993" customHeight="1" x14ac:dyDescent="0.25">
      <c r="A44" s="824" t="s">
        <v>214</v>
      </c>
      <c r="B44" s="824" t="s">
        <v>21</v>
      </c>
      <c r="C44" s="798" t="s">
        <v>198</v>
      </c>
      <c r="D44" s="798">
        <v>252</v>
      </c>
      <c r="E44" s="798" t="s">
        <v>198</v>
      </c>
      <c r="F44" s="798" t="s">
        <v>198</v>
      </c>
      <c r="G44" s="216" t="s">
        <v>198</v>
      </c>
      <c r="H44" s="798" t="s">
        <v>198</v>
      </c>
      <c r="I44" s="798" t="s">
        <v>198</v>
      </c>
      <c r="J44" s="798" t="s">
        <v>198</v>
      </c>
      <c r="K44" s="798" t="s">
        <v>198</v>
      </c>
      <c r="L44" s="798" t="s">
        <v>198</v>
      </c>
      <c r="M44" s="798" t="s">
        <v>198</v>
      </c>
      <c r="N44" s="216" t="s">
        <v>198</v>
      </c>
      <c r="O44" s="216" t="s">
        <v>198</v>
      </c>
      <c r="P44" s="798" t="s">
        <v>198</v>
      </c>
      <c r="Q44" s="216" t="s">
        <v>198</v>
      </c>
      <c r="R44" s="199">
        <f t="shared" si="0"/>
        <v>252</v>
      </c>
      <c r="S44" s="199"/>
    </row>
    <row r="45" spans="1:19" s="214" customFormat="1" ht="9.9499999999999993" customHeight="1" x14ac:dyDescent="0.25">
      <c r="A45" s="824" t="s">
        <v>214</v>
      </c>
      <c r="B45" s="824" t="s">
        <v>22</v>
      </c>
      <c r="C45" s="798" t="s">
        <v>198</v>
      </c>
      <c r="D45" s="798">
        <v>240</v>
      </c>
      <c r="E45" s="798" t="s">
        <v>198</v>
      </c>
      <c r="F45" s="798" t="s">
        <v>198</v>
      </c>
      <c r="G45" s="216" t="s">
        <v>198</v>
      </c>
      <c r="H45" s="798" t="s">
        <v>198</v>
      </c>
      <c r="I45" s="798" t="s">
        <v>198</v>
      </c>
      <c r="J45" s="798" t="s">
        <v>198</v>
      </c>
      <c r="K45" s="798" t="s">
        <v>198</v>
      </c>
      <c r="L45" s="798" t="s">
        <v>198</v>
      </c>
      <c r="M45" s="798" t="s">
        <v>198</v>
      </c>
      <c r="N45" s="216" t="s">
        <v>198</v>
      </c>
      <c r="O45" s="216" t="s">
        <v>198</v>
      </c>
      <c r="P45" s="798" t="s">
        <v>198</v>
      </c>
      <c r="Q45" s="216" t="s">
        <v>198</v>
      </c>
      <c r="R45" s="199">
        <f t="shared" si="0"/>
        <v>240</v>
      </c>
      <c r="S45" s="199"/>
    </row>
    <row r="46" spans="1:19" s="214" customFormat="1" ht="9.9499999999999993" customHeight="1" x14ac:dyDescent="0.25">
      <c r="A46" s="824" t="s">
        <v>100</v>
      </c>
      <c r="B46" s="824" t="s">
        <v>21</v>
      </c>
      <c r="C46" s="798">
        <v>25</v>
      </c>
      <c r="D46" s="798">
        <v>228</v>
      </c>
      <c r="E46" s="798" t="s">
        <v>198</v>
      </c>
      <c r="F46" s="798" t="s">
        <v>198</v>
      </c>
      <c r="G46" s="216" t="s">
        <v>198</v>
      </c>
      <c r="H46" s="798" t="s">
        <v>198</v>
      </c>
      <c r="I46" s="798" t="s">
        <v>198</v>
      </c>
      <c r="J46" s="798" t="s">
        <v>198</v>
      </c>
      <c r="K46" s="798" t="s">
        <v>198</v>
      </c>
      <c r="L46" s="798" t="s">
        <v>198</v>
      </c>
      <c r="M46" s="798" t="s">
        <v>198</v>
      </c>
      <c r="N46" s="216" t="s">
        <v>198</v>
      </c>
      <c r="O46" s="216" t="s">
        <v>198</v>
      </c>
      <c r="P46" s="798" t="s">
        <v>198</v>
      </c>
      <c r="Q46" s="216" t="s">
        <v>198</v>
      </c>
      <c r="R46" s="199">
        <f t="shared" si="0"/>
        <v>253</v>
      </c>
      <c r="S46" s="199"/>
    </row>
    <row r="47" spans="1:19" s="214" customFormat="1" ht="9.9499999999999993" customHeight="1" x14ac:dyDescent="0.25">
      <c r="A47" s="824" t="s">
        <v>100</v>
      </c>
      <c r="B47" s="824" t="s">
        <v>22</v>
      </c>
      <c r="C47" s="798">
        <v>15</v>
      </c>
      <c r="D47" s="798">
        <v>128</v>
      </c>
      <c r="E47" s="798" t="s">
        <v>198</v>
      </c>
      <c r="F47" s="798" t="s">
        <v>198</v>
      </c>
      <c r="G47" s="216" t="s">
        <v>198</v>
      </c>
      <c r="H47" s="798" t="s">
        <v>198</v>
      </c>
      <c r="I47" s="798" t="s">
        <v>198</v>
      </c>
      <c r="J47" s="798" t="s">
        <v>198</v>
      </c>
      <c r="K47" s="798" t="s">
        <v>198</v>
      </c>
      <c r="L47" s="798" t="s">
        <v>198</v>
      </c>
      <c r="M47" s="798" t="s">
        <v>198</v>
      </c>
      <c r="N47" s="216" t="s">
        <v>198</v>
      </c>
      <c r="O47" s="216" t="s">
        <v>198</v>
      </c>
      <c r="P47" s="798" t="s">
        <v>198</v>
      </c>
      <c r="Q47" s="216" t="s">
        <v>198</v>
      </c>
      <c r="R47" s="199">
        <f t="shared" si="0"/>
        <v>143</v>
      </c>
      <c r="S47" s="199"/>
    </row>
    <row r="48" spans="1:19" s="214" customFormat="1" ht="9.9499999999999993" customHeight="1" x14ac:dyDescent="0.25">
      <c r="A48" s="824" t="s">
        <v>150</v>
      </c>
      <c r="B48" s="824" t="s">
        <v>21</v>
      </c>
      <c r="C48" s="798">
        <v>105393</v>
      </c>
      <c r="D48" s="798">
        <v>18584</v>
      </c>
      <c r="E48" s="798" t="s">
        <v>198</v>
      </c>
      <c r="F48" s="798" t="s">
        <v>198</v>
      </c>
      <c r="G48" s="216" t="s">
        <v>198</v>
      </c>
      <c r="H48" s="798" t="s">
        <v>198</v>
      </c>
      <c r="I48" s="798" t="s">
        <v>198</v>
      </c>
      <c r="J48" s="798" t="s">
        <v>198</v>
      </c>
      <c r="K48" s="798" t="s">
        <v>198</v>
      </c>
      <c r="L48" s="798" t="s">
        <v>198</v>
      </c>
      <c r="M48" s="798" t="s">
        <v>198</v>
      </c>
      <c r="N48" s="216" t="s">
        <v>198</v>
      </c>
      <c r="O48" s="216" t="s">
        <v>198</v>
      </c>
      <c r="P48" s="798" t="s">
        <v>198</v>
      </c>
      <c r="Q48" s="216" t="s">
        <v>198</v>
      </c>
      <c r="R48" s="199">
        <f t="shared" si="0"/>
        <v>123977</v>
      </c>
      <c r="S48" s="199"/>
    </row>
    <row r="49" spans="1:19" s="214" customFormat="1" ht="9.9499999999999993" customHeight="1" x14ac:dyDescent="0.25">
      <c r="A49" s="824" t="s">
        <v>150</v>
      </c>
      <c r="B49" s="824" t="s">
        <v>22</v>
      </c>
      <c r="C49" s="798">
        <v>92183</v>
      </c>
      <c r="D49" s="798">
        <v>14442</v>
      </c>
      <c r="E49" s="798" t="s">
        <v>198</v>
      </c>
      <c r="F49" s="798" t="s">
        <v>198</v>
      </c>
      <c r="G49" s="216" t="s">
        <v>198</v>
      </c>
      <c r="H49" s="798" t="s">
        <v>198</v>
      </c>
      <c r="I49" s="798" t="s">
        <v>198</v>
      </c>
      <c r="J49" s="798" t="s">
        <v>198</v>
      </c>
      <c r="K49" s="798" t="s">
        <v>198</v>
      </c>
      <c r="L49" s="798" t="s">
        <v>198</v>
      </c>
      <c r="M49" s="798" t="s">
        <v>198</v>
      </c>
      <c r="N49" s="216" t="s">
        <v>198</v>
      </c>
      <c r="O49" s="216" t="s">
        <v>198</v>
      </c>
      <c r="P49" s="798" t="s">
        <v>198</v>
      </c>
      <c r="Q49" s="216" t="s">
        <v>198</v>
      </c>
      <c r="R49" s="199">
        <f t="shared" si="0"/>
        <v>106625</v>
      </c>
      <c r="S49" s="199"/>
    </row>
    <row r="50" spans="1:19" s="214" customFormat="1" ht="9.9499999999999993" customHeight="1" x14ac:dyDescent="0.25">
      <c r="A50" s="824" t="s">
        <v>160</v>
      </c>
      <c r="B50" s="824" t="s">
        <v>21</v>
      </c>
      <c r="C50" s="798">
        <v>19413</v>
      </c>
      <c r="D50" s="798">
        <v>55883</v>
      </c>
      <c r="E50" s="798" t="s">
        <v>198</v>
      </c>
      <c r="F50" s="798" t="s">
        <v>198</v>
      </c>
      <c r="G50" s="216" t="s">
        <v>198</v>
      </c>
      <c r="H50" s="798" t="s">
        <v>198</v>
      </c>
      <c r="I50" s="798" t="s">
        <v>198</v>
      </c>
      <c r="J50" s="798" t="s">
        <v>198</v>
      </c>
      <c r="K50" s="798" t="s">
        <v>198</v>
      </c>
      <c r="L50" s="798" t="s">
        <v>198</v>
      </c>
      <c r="M50" s="798" t="s">
        <v>198</v>
      </c>
      <c r="N50" s="216" t="s">
        <v>198</v>
      </c>
      <c r="O50" s="216" t="s">
        <v>198</v>
      </c>
      <c r="P50" s="798" t="s">
        <v>198</v>
      </c>
      <c r="Q50" s="216" t="s">
        <v>198</v>
      </c>
      <c r="R50" s="199">
        <f t="shared" si="0"/>
        <v>75296</v>
      </c>
      <c r="S50" s="199"/>
    </row>
    <row r="51" spans="1:19" s="214" customFormat="1" ht="9.9499999999999993" customHeight="1" x14ac:dyDescent="0.25">
      <c r="A51" s="824" t="s">
        <v>160</v>
      </c>
      <c r="B51" s="824" t="s">
        <v>22</v>
      </c>
      <c r="C51" s="798">
        <v>19568</v>
      </c>
      <c r="D51" s="798">
        <v>41733</v>
      </c>
      <c r="E51" s="798" t="s">
        <v>198</v>
      </c>
      <c r="F51" s="798" t="s">
        <v>198</v>
      </c>
      <c r="G51" s="216" t="s">
        <v>198</v>
      </c>
      <c r="H51" s="798" t="s">
        <v>198</v>
      </c>
      <c r="I51" s="798" t="s">
        <v>198</v>
      </c>
      <c r="J51" s="798" t="s">
        <v>198</v>
      </c>
      <c r="K51" s="798" t="s">
        <v>198</v>
      </c>
      <c r="L51" s="798" t="s">
        <v>198</v>
      </c>
      <c r="M51" s="798" t="s">
        <v>198</v>
      </c>
      <c r="N51" s="216" t="s">
        <v>198</v>
      </c>
      <c r="O51" s="216" t="s">
        <v>198</v>
      </c>
      <c r="P51" s="798" t="s">
        <v>198</v>
      </c>
      <c r="Q51" s="216" t="s">
        <v>198</v>
      </c>
      <c r="R51" s="199">
        <f t="shared" si="0"/>
        <v>61301</v>
      </c>
      <c r="S51" s="199"/>
    </row>
    <row r="52" spans="1:19" s="214" customFormat="1" ht="9.9499999999999993" customHeight="1" x14ac:dyDescent="0.25">
      <c r="A52" s="824" t="s">
        <v>161</v>
      </c>
      <c r="B52" s="824" t="s">
        <v>21</v>
      </c>
      <c r="C52" s="798" t="s">
        <v>198</v>
      </c>
      <c r="D52" s="798" t="s">
        <v>198</v>
      </c>
      <c r="E52" s="798">
        <v>20</v>
      </c>
      <c r="F52" s="798" t="s">
        <v>198</v>
      </c>
      <c r="G52" s="216" t="s">
        <v>198</v>
      </c>
      <c r="H52" s="798" t="s">
        <v>198</v>
      </c>
      <c r="I52" s="798" t="s">
        <v>198</v>
      </c>
      <c r="J52" s="798">
        <v>5383</v>
      </c>
      <c r="K52" s="798" t="s">
        <v>198</v>
      </c>
      <c r="L52" s="798" t="s">
        <v>198</v>
      </c>
      <c r="M52" s="798" t="s">
        <v>198</v>
      </c>
      <c r="N52" s="216" t="s">
        <v>198</v>
      </c>
      <c r="O52" s="216" t="s">
        <v>198</v>
      </c>
      <c r="P52" s="798" t="s">
        <v>198</v>
      </c>
      <c r="Q52" s="216" t="s">
        <v>198</v>
      </c>
      <c r="R52" s="199">
        <f t="shared" si="0"/>
        <v>5403</v>
      </c>
      <c r="S52" s="199"/>
    </row>
    <row r="53" spans="1:19" s="214" customFormat="1" ht="9.9499999999999993" customHeight="1" x14ac:dyDescent="0.25">
      <c r="A53" s="824" t="s">
        <v>161</v>
      </c>
      <c r="B53" s="824" t="s">
        <v>22</v>
      </c>
      <c r="C53" s="798" t="s">
        <v>198</v>
      </c>
      <c r="D53" s="798" t="s">
        <v>198</v>
      </c>
      <c r="E53" s="798">
        <v>8</v>
      </c>
      <c r="F53" s="798" t="s">
        <v>198</v>
      </c>
      <c r="G53" s="216" t="s">
        <v>198</v>
      </c>
      <c r="H53" s="798" t="s">
        <v>198</v>
      </c>
      <c r="I53" s="798" t="s">
        <v>198</v>
      </c>
      <c r="J53" s="798">
        <v>981</v>
      </c>
      <c r="K53" s="798" t="s">
        <v>198</v>
      </c>
      <c r="L53" s="798" t="s">
        <v>198</v>
      </c>
      <c r="M53" s="798" t="s">
        <v>198</v>
      </c>
      <c r="N53" s="216" t="s">
        <v>198</v>
      </c>
      <c r="O53" s="216" t="s">
        <v>198</v>
      </c>
      <c r="P53" s="798" t="s">
        <v>198</v>
      </c>
      <c r="Q53" s="216" t="s">
        <v>198</v>
      </c>
      <c r="R53" s="199">
        <f t="shared" si="0"/>
        <v>989</v>
      </c>
      <c r="S53" s="199"/>
    </row>
    <row r="54" spans="1:19" s="214" customFormat="1" ht="9.9499999999999993" customHeight="1" x14ac:dyDescent="0.25">
      <c r="A54" s="824" t="s">
        <v>118</v>
      </c>
      <c r="B54" s="824" t="s">
        <v>21</v>
      </c>
      <c r="C54" s="798" t="s">
        <v>198</v>
      </c>
      <c r="D54" s="798" t="s">
        <v>198</v>
      </c>
      <c r="E54" s="798">
        <v>1</v>
      </c>
      <c r="F54" s="798" t="s">
        <v>198</v>
      </c>
      <c r="G54" s="216" t="s">
        <v>198</v>
      </c>
      <c r="H54" s="798" t="s">
        <v>198</v>
      </c>
      <c r="I54" s="798" t="s">
        <v>198</v>
      </c>
      <c r="J54" s="798">
        <v>699</v>
      </c>
      <c r="K54" s="798" t="s">
        <v>198</v>
      </c>
      <c r="L54" s="798" t="s">
        <v>198</v>
      </c>
      <c r="M54" s="798" t="s">
        <v>198</v>
      </c>
      <c r="N54" s="216" t="s">
        <v>198</v>
      </c>
      <c r="O54" s="216" t="s">
        <v>198</v>
      </c>
      <c r="P54" s="798" t="s">
        <v>198</v>
      </c>
      <c r="Q54" s="216" t="s">
        <v>198</v>
      </c>
      <c r="R54" s="199">
        <f t="shared" si="0"/>
        <v>700</v>
      </c>
      <c r="S54" s="199"/>
    </row>
    <row r="55" spans="1:19" s="214" customFormat="1" ht="9.9499999999999993" customHeight="1" x14ac:dyDescent="0.25">
      <c r="A55" s="824" t="s">
        <v>118</v>
      </c>
      <c r="B55" s="824" t="s">
        <v>22</v>
      </c>
      <c r="C55" s="798" t="s">
        <v>198</v>
      </c>
      <c r="D55" s="798" t="s">
        <v>198</v>
      </c>
      <c r="E55" s="798" t="s">
        <v>198</v>
      </c>
      <c r="F55" s="798" t="s">
        <v>198</v>
      </c>
      <c r="G55" s="216" t="s">
        <v>198</v>
      </c>
      <c r="H55" s="798" t="s">
        <v>198</v>
      </c>
      <c r="I55" s="798" t="s">
        <v>198</v>
      </c>
      <c r="J55" s="798">
        <v>122</v>
      </c>
      <c r="K55" s="798" t="s">
        <v>198</v>
      </c>
      <c r="L55" s="798" t="s">
        <v>198</v>
      </c>
      <c r="M55" s="798" t="s">
        <v>198</v>
      </c>
      <c r="N55" s="216" t="s">
        <v>198</v>
      </c>
      <c r="O55" s="216" t="s">
        <v>198</v>
      </c>
      <c r="P55" s="798" t="s">
        <v>198</v>
      </c>
      <c r="Q55" s="216" t="s">
        <v>198</v>
      </c>
      <c r="R55" s="199">
        <f t="shared" si="0"/>
        <v>122</v>
      </c>
      <c r="S55" s="199"/>
    </row>
    <row r="56" spans="1:19" s="214" customFormat="1" ht="9.9499999999999993" customHeight="1" x14ac:dyDescent="0.25">
      <c r="A56" s="824" t="s">
        <v>119</v>
      </c>
      <c r="B56" s="824" t="s">
        <v>21</v>
      </c>
      <c r="C56" s="798" t="s">
        <v>198</v>
      </c>
      <c r="D56" s="798">
        <v>545</v>
      </c>
      <c r="E56" s="798" t="s">
        <v>198</v>
      </c>
      <c r="F56" s="798" t="s">
        <v>198</v>
      </c>
      <c r="G56" s="216" t="s">
        <v>198</v>
      </c>
      <c r="H56" s="798" t="s">
        <v>198</v>
      </c>
      <c r="I56" s="798" t="s">
        <v>198</v>
      </c>
      <c r="J56" s="798" t="s">
        <v>198</v>
      </c>
      <c r="K56" s="798" t="s">
        <v>198</v>
      </c>
      <c r="L56" s="798" t="s">
        <v>198</v>
      </c>
      <c r="M56" s="798" t="s">
        <v>198</v>
      </c>
      <c r="N56" s="216" t="s">
        <v>198</v>
      </c>
      <c r="O56" s="216" t="s">
        <v>198</v>
      </c>
      <c r="P56" s="798" t="s">
        <v>198</v>
      </c>
      <c r="Q56" s="216" t="s">
        <v>198</v>
      </c>
      <c r="R56" s="199">
        <f t="shared" si="0"/>
        <v>545</v>
      </c>
      <c r="S56" s="199"/>
    </row>
    <row r="57" spans="1:19" s="214" customFormat="1" ht="9.9499999999999993" customHeight="1" x14ac:dyDescent="0.25">
      <c r="A57" s="824" t="s">
        <v>119</v>
      </c>
      <c r="B57" s="824" t="s">
        <v>22</v>
      </c>
      <c r="C57" s="798" t="s">
        <v>198</v>
      </c>
      <c r="D57" s="798">
        <v>482</v>
      </c>
      <c r="E57" s="798" t="s">
        <v>198</v>
      </c>
      <c r="F57" s="798" t="s">
        <v>198</v>
      </c>
      <c r="G57" s="216" t="s">
        <v>198</v>
      </c>
      <c r="H57" s="798" t="s">
        <v>198</v>
      </c>
      <c r="I57" s="798" t="s">
        <v>198</v>
      </c>
      <c r="J57" s="798" t="s">
        <v>198</v>
      </c>
      <c r="K57" s="798" t="s">
        <v>198</v>
      </c>
      <c r="L57" s="798" t="s">
        <v>198</v>
      </c>
      <c r="M57" s="798" t="s">
        <v>198</v>
      </c>
      <c r="N57" s="216" t="s">
        <v>198</v>
      </c>
      <c r="O57" s="216" t="s">
        <v>198</v>
      </c>
      <c r="P57" s="798" t="s">
        <v>198</v>
      </c>
      <c r="Q57" s="216" t="s">
        <v>198</v>
      </c>
      <c r="R57" s="199">
        <f t="shared" si="0"/>
        <v>482</v>
      </c>
      <c r="S57" s="199"/>
    </row>
    <row r="58" spans="1:19" s="214" customFormat="1" ht="9.9499999999999993" customHeight="1" x14ac:dyDescent="0.25">
      <c r="A58" s="824" t="s">
        <v>101</v>
      </c>
      <c r="B58" s="824" t="s">
        <v>21</v>
      </c>
      <c r="C58" s="798">
        <v>26753</v>
      </c>
      <c r="D58" s="798">
        <v>2159</v>
      </c>
      <c r="E58" s="798" t="s">
        <v>198</v>
      </c>
      <c r="F58" s="798" t="s">
        <v>198</v>
      </c>
      <c r="G58" s="216" t="s">
        <v>198</v>
      </c>
      <c r="H58" s="798">
        <v>1</v>
      </c>
      <c r="I58" s="798" t="s">
        <v>198</v>
      </c>
      <c r="J58" s="798" t="s">
        <v>198</v>
      </c>
      <c r="K58" s="798" t="s">
        <v>198</v>
      </c>
      <c r="L58" s="798" t="s">
        <v>198</v>
      </c>
      <c r="M58" s="798" t="s">
        <v>198</v>
      </c>
      <c r="N58" s="216" t="s">
        <v>198</v>
      </c>
      <c r="O58" s="216" t="s">
        <v>198</v>
      </c>
      <c r="P58" s="798" t="s">
        <v>198</v>
      </c>
      <c r="Q58" s="216" t="s">
        <v>198</v>
      </c>
      <c r="R58" s="199">
        <f t="shared" si="0"/>
        <v>28913</v>
      </c>
      <c r="S58" s="199"/>
    </row>
    <row r="59" spans="1:19" s="214" customFormat="1" ht="9.9499999999999993" customHeight="1" x14ac:dyDescent="0.25">
      <c r="A59" s="825" t="s">
        <v>101</v>
      </c>
      <c r="B59" s="825" t="s">
        <v>22</v>
      </c>
      <c r="C59" s="801">
        <v>23969</v>
      </c>
      <c r="D59" s="801">
        <v>1345</v>
      </c>
      <c r="E59" s="801" t="s">
        <v>198</v>
      </c>
      <c r="F59" s="801" t="s">
        <v>198</v>
      </c>
      <c r="G59" s="225" t="s">
        <v>198</v>
      </c>
      <c r="H59" s="801">
        <v>1</v>
      </c>
      <c r="I59" s="801" t="s">
        <v>198</v>
      </c>
      <c r="J59" s="801" t="s">
        <v>198</v>
      </c>
      <c r="K59" s="801" t="s">
        <v>198</v>
      </c>
      <c r="L59" s="801" t="s">
        <v>198</v>
      </c>
      <c r="M59" s="801" t="s">
        <v>198</v>
      </c>
      <c r="N59" s="225" t="s">
        <v>198</v>
      </c>
      <c r="O59" s="225" t="s">
        <v>198</v>
      </c>
      <c r="P59" s="801" t="s">
        <v>198</v>
      </c>
      <c r="Q59" s="225" t="s">
        <v>198</v>
      </c>
      <c r="R59" s="227">
        <f t="shared" si="0"/>
        <v>25315</v>
      </c>
      <c r="S59" s="199"/>
    </row>
    <row r="60" spans="1:19" s="214" customFormat="1" ht="9.9499999999999993" customHeight="1" x14ac:dyDescent="0.25">
      <c r="A60" s="824"/>
      <c r="B60" s="824"/>
      <c r="C60" s="798"/>
      <c r="D60" s="798"/>
      <c r="E60" s="798"/>
      <c r="F60" s="798"/>
      <c r="G60" s="216"/>
      <c r="H60" s="798"/>
      <c r="I60" s="798"/>
      <c r="J60" s="798"/>
      <c r="K60" s="798"/>
      <c r="L60" s="798"/>
      <c r="M60" s="798"/>
      <c r="N60" s="216"/>
      <c r="O60" s="216"/>
      <c r="P60" s="798"/>
      <c r="Q60" s="216"/>
      <c r="R60" s="199"/>
      <c r="S60" s="199"/>
    </row>
    <row r="61" spans="1:19" s="214" customFormat="1" ht="9.9499999999999993" customHeight="1" x14ac:dyDescent="0.25">
      <c r="A61" s="824" t="s">
        <v>103</v>
      </c>
      <c r="B61" s="824" t="s">
        <v>21</v>
      </c>
      <c r="C61" s="798">
        <v>770</v>
      </c>
      <c r="D61" s="798">
        <v>33</v>
      </c>
      <c r="E61" s="798" t="s">
        <v>198</v>
      </c>
      <c r="F61" s="798" t="s">
        <v>198</v>
      </c>
      <c r="G61" s="216" t="s">
        <v>198</v>
      </c>
      <c r="H61" s="798" t="s">
        <v>198</v>
      </c>
      <c r="I61" s="798">
        <v>8</v>
      </c>
      <c r="J61" s="798" t="s">
        <v>198</v>
      </c>
      <c r="K61" s="798" t="s">
        <v>198</v>
      </c>
      <c r="L61" s="798" t="s">
        <v>198</v>
      </c>
      <c r="M61" s="798" t="s">
        <v>198</v>
      </c>
      <c r="N61" s="216" t="s">
        <v>198</v>
      </c>
      <c r="O61" s="216" t="s">
        <v>198</v>
      </c>
      <c r="P61" s="798" t="s">
        <v>198</v>
      </c>
      <c r="Q61" s="216" t="s">
        <v>198</v>
      </c>
      <c r="R61" s="199">
        <f t="shared" si="0"/>
        <v>811</v>
      </c>
      <c r="S61" s="199"/>
    </row>
    <row r="62" spans="1:19" s="214" customFormat="1" ht="9.9499999999999993" customHeight="1" x14ac:dyDescent="0.25">
      <c r="A62" s="824" t="s">
        <v>103</v>
      </c>
      <c r="B62" s="824" t="s">
        <v>22</v>
      </c>
      <c r="C62" s="798">
        <v>138</v>
      </c>
      <c r="D62" s="798">
        <v>19</v>
      </c>
      <c r="E62" s="798" t="s">
        <v>198</v>
      </c>
      <c r="F62" s="798" t="s">
        <v>198</v>
      </c>
      <c r="G62" s="216" t="s">
        <v>198</v>
      </c>
      <c r="H62" s="798" t="s">
        <v>198</v>
      </c>
      <c r="I62" s="798">
        <v>2</v>
      </c>
      <c r="J62" s="798" t="s">
        <v>198</v>
      </c>
      <c r="K62" s="798" t="s">
        <v>198</v>
      </c>
      <c r="L62" s="798" t="s">
        <v>198</v>
      </c>
      <c r="M62" s="798" t="s">
        <v>198</v>
      </c>
      <c r="N62" s="216" t="s">
        <v>198</v>
      </c>
      <c r="O62" s="216" t="s">
        <v>198</v>
      </c>
      <c r="P62" s="798" t="s">
        <v>198</v>
      </c>
      <c r="Q62" s="216" t="s">
        <v>198</v>
      </c>
      <c r="R62" s="199">
        <f t="shared" si="0"/>
        <v>159</v>
      </c>
      <c r="S62" s="199"/>
    </row>
    <row r="63" spans="1:19" s="214" customFormat="1" ht="9.9499999999999993" customHeight="1" x14ac:dyDescent="0.25">
      <c r="A63" s="824" t="s">
        <v>162</v>
      </c>
      <c r="B63" s="824" t="s">
        <v>21</v>
      </c>
      <c r="C63" s="798">
        <v>108</v>
      </c>
      <c r="D63" s="798">
        <v>103</v>
      </c>
      <c r="E63" s="798" t="s">
        <v>198</v>
      </c>
      <c r="F63" s="798" t="s">
        <v>198</v>
      </c>
      <c r="G63" s="216" t="s">
        <v>198</v>
      </c>
      <c r="H63" s="798" t="s">
        <v>198</v>
      </c>
      <c r="I63" s="798" t="s">
        <v>198</v>
      </c>
      <c r="J63" s="798" t="s">
        <v>198</v>
      </c>
      <c r="K63" s="798" t="s">
        <v>198</v>
      </c>
      <c r="L63" s="798" t="s">
        <v>198</v>
      </c>
      <c r="M63" s="798" t="s">
        <v>198</v>
      </c>
      <c r="N63" s="216" t="s">
        <v>198</v>
      </c>
      <c r="O63" s="216" t="s">
        <v>198</v>
      </c>
      <c r="P63" s="798" t="s">
        <v>198</v>
      </c>
      <c r="Q63" s="216" t="s">
        <v>198</v>
      </c>
      <c r="R63" s="199">
        <f t="shared" si="0"/>
        <v>211</v>
      </c>
      <c r="S63" s="199"/>
    </row>
    <row r="64" spans="1:19" s="214" customFormat="1" ht="9.9499999999999993" customHeight="1" x14ac:dyDescent="0.25">
      <c r="A64" s="824" t="s">
        <v>162</v>
      </c>
      <c r="B64" s="824" t="s">
        <v>22</v>
      </c>
      <c r="C64" s="798">
        <v>12</v>
      </c>
      <c r="D64" s="798">
        <v>14</v>
      </c>
      <c r="E64" s="798" t="s">
        <v>198</v>
      </c>
      <c r="F64" s="798" t="s">
        <v>198</v>
      </c>
      <c r="G64" s="216" t="s">
        <v>198</v>
      </c>
      <c r="H64" s="798" t="s">
        <v>198</v>
      </c>
      <c r="I64" s="798" t="s">
        <v>198</v>
      </c>
      <c r="J64" s="798" t="s">
        <v>198</v>
      </c>
      <c r="K64" s="798" t="s">
        <v>198</v>
      </c>
      <c r="L64" s="798" t="s">
        <v>198</v>
      </c>
      <c r="M64" s="798" t="s">
        <v>198</v>
      </c>
      <c r="N64" s="216" t="s">
        <v>198</v>
      </c>
      <c r="O64" s="216" t="s">
        <v>198</v>
      </c>
      <c r="P64" s="798" t="s">
        <v>198</v>
      </c>
      <c r="Q64" s="216" t="s">
        <v>198</v>
      </c>
      <c r="R64" s="199">
        <f t="shared" si="0"/>
        <v>26</v>
      </c>
      <c r="S64" s="199"/>
    </row>
    <row r="65" spans="1:19" s="214" customFormat="1" ht="9.9499999999999993" customHeight="1" x14ac:dyDescent="0.25">
      <c r="A65" s="824" t="s">
        <v>133</v>
      </c>
      <c r="B65" s="824" t="s">
        <v>21</v>
      </c>
      <c r="C65" s="798">
        <v>8</v>
      </c>
      <c r="D65" s="798">
        <v>2</v>
      </c>
      <c r="E65" s="798" t="s">
        <v>198</v>
      </c>
      <c r="F65" s="798" t="s">
        <v>198</v>
      </c>
      <c r="G65" s="216" t="s">
        <v>198</v>
      </c>
      <c r="H65" s="798" t="s">
        <v>198</v>
      </c>
      <c r="I65" s="798" t="s">
        <v>198</v>
      </c>
      <c r="J65" s="798" t="s">
        <v>198</v>
      </c>
      <c r="K65" s="798" t="s">
        <v>198</v>
      </c>
      <c r="L65" s="798" t="s">
        <v>198</v>
      </c>
      <c r="M65" s="798" t="s">
        <v>198</v>
      </c>
      <c r="N65" s="216" t="s">
        <v>198</v>
      </c>
      <c r="O65" s="216" t="s">
        <v>198</v>
      </c>
      <c r="P65" s="798" t="s">
        <v>198</v>
      </c>
      <c r="Q65" s="216" t="s">
        <v>198</v>
      </c>
      <c r="R65" s="199">
        <f t="shared" si="0"/>
        <v>10</v>
      </c>
      <c r="S65" s="199"/>
    </row>
    <row r="66" spans="1:19" s="214" customFormat="1" ht="9.9499999999999993" customHeight="1" x14ac:dyDescent="0.25">
      <c r="A66" s="824" t="s">
        <v>133</v>
      </c>
      <c r="B66" s="824" t="s">
        <v>22</v>
      </c>
      <c r="C66" s="798">
        <v>1</v>
      </c>
      <c r="D66" s="798" t="s">
        <v>198</v>
      </c>
      <c r="E66" s="798" t="s">
        <v>198</v>
      </c>
      <c r="F66" s="798" t="s">
        <v>198</v>
      </c>
      <c r="G66" s="216" t="s">
        <v>198</v>
      </c>
      <c r="H66" s="798" t="s">
        <v>198</v>
      </c>
      <c r="I66" s="798" t="s">
        <v>198</v>
      </c>
      <c r="J66" s="798" t="s">
        <v>198</v>
      </c>
      <c r="K66" s="798" t="s">
        <v>198</v>
      </c>
      <c r="L66" s="798" t="s">
        <v>198</v>
      </c>
      <c r="M66" s="798" t="s">
        <v>198</v>
      </c>
      <c r="N66" s="216" t="s">
        <v>198</v>
      </c>
      <c r="O66" s="216" t="s">
        <v>198</v>
      </c>
      <c r="P66" s="798" t="s">
        <v>198</v>
      </c>
      <c r="Q66" s="216" t="s">
        <v>198</v>
      </c>
      <c r="R66" s="199">
        <f t="shared" si="0"/>
        <v>1</v>
      </c>
      <c r="S66" s="199"/>
    </row>
    <row r="67" spans="1:19" s="214" customFormat="1" ht="9.9499999999999993" customHeight="1" x14ac:dyDescent="0.25">
      <c r="A67" s="824" t="s">
        <v>134</v>
      </c>
      <c r="B67" s="824" t="s">
        <v>21</v>
      </c>
      <c r="C67" s="798">
        <v>1212</v>
      </c>
      <c r="D67" s="798">
        <v>2</v>
      </c>
      <c r="E67" s="798" t="s">
        <v>198</v>
      </c>
      <c r="F67" s="798" t="s">
        <v>198</v>
      </c>
      <c r="G67" s="216" t="s">
        <v>198</v>
      </c>
      <c r="H67" s="798" t="s">
        <v>198</v>
      </c>
      <c r="I67" s="798">
        <v>32</v>
      </c>
      <c r="J67" s="798" t="s">
        <v>198</v>
      </c>
      <c r="K67" s="798" t="s">
        <v>198</v>
      </c>
      <c r="L67" s="798" t="s">
        <v>198</v>
      </c>
      <c r="M67" s="798" t="s">
        <v>198</v>
      </c>
      <c r="N67" s="216" t="s">
        <v>198</v>
      </c>
      <c r="O67" s="216" t="s">
        <v>198</v>
      </c>
      <c r="P67" s="798" t="s">
        <v>198</v>
      </c>
      <c r="Q67" s="216" t="s">
        <v>198</v>
      </c>
      <c r="R67" s="199">
        <f t="shared" si="0"/>
        <v>1246</v>
      </c>
      <c r="S67" s="199"/>
    </row>
    <row r="68" spans="1:19" s="214" customFormat="1" ht="9.9499999999999993" customHeight="1" x14ac:dyDescent="0.25">
      <c r="A68" s="824" t="s">
        <v>134</v>
      </c>
      <c r="B68" s="824" t="s">
        <v>22</v>
      </c>
      <c r="C68" s="798">
        <v>178</v>
      </c>
      <c r="D68" s="798">
        <v>2</v>
      </c>
      <c r="E68" s="798" t="s">
        <v>198</v>
      </c>
      <c r="F68" s="798" t="s">
        <v>198</v>
      </c>
      <c r="G68" s="216" t="s">
        <v>198</v>
      </c>
      <c r="H68" s="798" t="s">
        <v>198</v>
      </c>
      <c r="I68" s="798">
        <v>12</v>
      </c>
      <c r="J68" s="798" t="s">
        <v>198</v>
      </c>
      <c r="K68" s="798" t="s">
        <v>198</v>
      </c>
      <c r="L68" s="798" t="s">
        <v>198</v>
      </c>
      <c r="M68" s="798" t="s">
        <v>198</v>
      </c>
      <c r="N68" s="216" t="s">
        <v>198</v>
      </c>
      <c r="O68" s="216" t="s">
        <v>198</v>
      </c>
      <c r="P68" s="798" t="s">
        <v>198</v>
      </c>
      <c r="Q68" s="216" t="s">
        <v>198</v>
      </c>
      <c r="R68" s="199">
        <f t="shared" ref="R68:R114" si="1">SUM(C68:Q68)</f>
        <v>192</v>
      </c>
      <c r="S68" s="199"/>
    </row>
    <row r="69" spans="1:19" s="214" customFormat="1" ht="9.9499999999999993" customHeight="1" x14ac:dyDescent="0.25">
      <c r="A69" s="824" t="s">
        <v>135</v>
      </c>
      <c r="B69" s="824" t="s">
        <v>21</v>
      </c>
      <c r="C69" s="798">
        <v>4960</v>
      </c>
      <c r="D69" s="798">
        <v>100301</v>
      </c>
      <c r="E69" s="798" t="s">
        <v>198</v>
      </c>
      <c r="F69" s="798" t="s">
        <v>198</v>
      </c>
      <c r="G69" s="216" t="s">
        <v>198</v>
      </c>
      <c r="H69" s="798" t="s">
        <v>198</v>
      </c>
      <c r="I69" s="798">
        <v>15541</v>
      </c>
      <c r="J69" s="798" t="s">
        <v>198</v>
      </c>
      <c r="K69" s="798" t="s">
        <v>198</v>
      </c>
      <c r="L69" s="798" t="s">
        <v>198</v>
      </c>
      <c r="M69" s="798" t="s">
        <v>198</v>
      </c>
      <c r="N69" s="216" t="s">
        <v>198</v>
      </c>
      <c r="O69" s="216" t="s">
        <v>198</v>
      </c>
      <c r="P69" s="798" t="s">
        <v>198</v>
      </c>
      <c r="Q69" s="216" t="s">
        <v>198</v>
      </c>
      <c r="R69" s="199">
        <f t="shared" si="1"/>
        <v>120802</v>
      </c>
      <c r="S69" s="199"/>
    </row>
    <row r="70" spans="1:19" s="214" customFormat="1" ht="9.9499999999999993" customHeight="1" x14ac:dyDescent="0.25">
      <c r="A70" s="824" t="s">
        <v>135</v>
      </c>
      <c r="B70" s="824" t="s">
        <v>22</v>
      </c>
      <c r="C70" s="798">
        <v>1076</v>
      </c>
      <c r="D70" s="798">
        <v>25034</v>
      </c>
      <c r="E70" s="798" t="s">
        <v>198</v>
      </c>
      <c r="F70" s="798" t="s">
        <v>198</v>
      </c>
      <c r="G70" s="216" t="s">
        <v>198</v>
      </c>
      <c r="H70" s="798" t="s">
        <v>198</v>
      </c>
      <c r="I70" s="798">
        <v>3876</v>
      </c>
      <c r="J70" s="798" t="s">
        <v>198</v>
      </c>
      <c r="K70" s="798" t="s">
        <v>198</v>
      </c>
      <c r="L70" s="798" t="s">
        <v>198</v>
      </c>
      <c r="M70" s="798" t="s">
        <v>198</v>
      </c>
      <c r="N70" s="216" t="s">
        <v>198</v>
      </c>
      <c r="O70" s="216" t="s">
        <v>198</v>
      </c>
      <c r="P70" s="798" t="s">
        <v>198</v>
      </c>
      <c r="Q70" s="216" t="s">
        <v>198</v>
      </c>
      <c r="R70" s="199">
        <f t="shared" si="1"/>
        <v>29986</v>
      </c>
      <c r="S70" s="199"/>
    </row>
    <row r="71" spans="1:19" s="214" customFormat="1" ht="9.9499999999999993" customHeight="1" x14ac:dyDescent="0.25">
      <c r="A71" s="824" t="s">
        <v>154</v>
      </c>
      <c r="B71" s="824" t="s">
        <v>21</v>
      </c>
      <c r="C71" s="798">
        <v>53</v>
      </c>
      <c r="D71" s="798">
        <v>7</v>
      </c>
      <c r="E71" s="798" t="s">
        <v>198</v>
      </c>
      <c r="F71" s="798" t="s">
        <v>198</v>
      </c>
      <c r="G71" s="216" t="s">
        <v>198</v>
      </c>
      <c r="H71" s="798" t="s">
        <v>198</v>
      </c>
      <c r="I71" s="798" t="s">
        <v>198</v>
      </c>
      <c r="J71" s="798" t="s">
        <v>198</v>
      </c>
      <c r="K71" s="798" t="s">
        <v>198</v>
      </c>
      <c r="L71" s="798" t="s">
        <v>198</v>
      </c>
      <c r="M71" s="798" t="s">
        <v>198</v>
      </c>
      <c r="N71" s="216" t="s">
        <v>198</v>
      </c>
      <c r="O71" s="216" t="s">
        <v>198</v>
      </c>
      <c r="P71" s="798" t="s">
        <v>198</v>
      </c>
      <c r="Q71" s="216" t="s">
        <v>198</v>
      </c>
      <c r="R71" s="199">
        <f t="shared" si="1"/>
        <v>60</v>
      </c>
      <c r="S71" s="199"/>
    </row>
    <row r="72" spans="1:19" s="214" customFormat="1" ht="9.9499999999999993" customHeight="1" x14ac:dyDescent="0.25">
      <c r="A72" s="824" t="s">
        <v>154</v>
      </c>
      <c r="B72" s="824" t="s">
        <v>22</v>
      </c>
      <c r="C72" s="798">
        <v>26</v>
      </c>
      <c r="D72" s="798">
        <v>4</v>
      </c>
      <c r="E72" s="798" t="s">
        <v>198</v>
      </c>
      <c r="F72" s="798" t="s">
        <v>198</v>
      </c>
      <c r="G72" s="216" t="s">
        <v>198</v>
      </c>
      <c r="H72" s="798" t="s">
        <v>198</v>
      </c>
      <c r="I72" s="798" t="s">
        <v>198</v>
      </c>
      <c r="J72" s="798" t="s">
        <v>198</v>
      </c>
      <c r="K72" s="798" t="s">
        <v>198</v>
      </c>
      <c r="L72" s="798" t="s">
        <v>198</v>
      </c>
      <c r="M72" s="798" t="s">
        <v>198</v>
      </c>
      <c r="N72" s="216" t="s">
        <v>198</v>
      </c>
      <c r="O72" s="216" t="s">
        <v>198</v>
      </c>
      <c r="P72" s="798" t="s">
        <v>198</v>
      </c>
      <c r="Q72" s="216" t="s">
        <v>198</v>
      </c>
      <c r="R72" s="199">
        <f t="shared" si="1"/>
        <v>30</v>
      </c>
      <c r="S72" s="199"/>
    </row>
    <row r="73" spans="1:19" s="214" customFormat="1" ht="9.9499999999999993" customHeight="1" x14ac:dyDescent="0.25">
      <c r="A73" s="824" t="s">
        <v>136</v>
      </c>
      <c r="B73" s="824" t="s">
        <v>21</v>
      </c>
      <c r="C73" s="798">
        <v>562</v>
      </c>
      <c r="D73" s="798">
        <v>322</v>
      </c>
      <c r="E73" s="798" t="s">
        <v>198</v>
      </c>
      <c r="F73" s="798" t="s">
        <v>198</v>
      </c>
      <c r="G73" s="216" t="s">
        <v>198</v>
      </c>
      <c r="H73" s="798" t="s">
        <v>198</v>
      </c>
      <c r="I73" s="798">
        <v>261</v>
      </c>
      <c r="J73" s="798" t="s">
        <v>198</v>
      </c>
      <c r="K73" s="798" t="s">
        <v>198</v>
      </c>
      <c r="L73" s="798" t="s">
        <v>198</v>
      </c>
      <c r="M73" s="798" t="s">
        <v>198</v>
      </c>
      <c r="N73" s="216" t="s">
        <v>198</v>
      </c>
      <c r="O73" s="216" t="s">
        <v>198</v>
      </c>
      <c r="P73" s="798" t="s">
        <v>198</v>
      </c>
      <c r="Q73" s="216" t="s">
        <v>198</v>
      </c>
      <c r="R73" s="199">
        <f t="shared" si="1"/>
        <v>1145</v>
      </c>
      <c r="S73" s="199"/>
    </row>
    <row r="74" spans="1:19" s="214" customFormat="1" ht="9.9499999999999993" customHeight="1" x14ac:dyDescent="0.25">
      <c r="A74" s="824" t="s">
        <v>136</v>
      </c>
      <c r="B74" s="824" t="s">
        <v>22</v>
      </c>
      <c r="C74" s="798">
        <v>160</v>
      </c>
      <c r="D74" s="798">
        <v>70</v>
      </c>
      <c r="E74" s="798" t="s">
        <v>198</v>
      </c>
      <c r="F74" s="798" t="s">
        <v>198</v>
      </c>
      <c r="G74" s="216" t="s">
        <v>198</v>
      </c>
      <c r="H74" s="798" t="s">
        <v>198</v>
      </c>
      <c r="I74" s="798">
        <v>62</v>
      </c>
      <c r="J74" s="798" t="s">
        <v>198</v>
      </c>
      <c r="K74" s="798" t="s">
        <v>198</v>
      </c>
      <c r="L74" s="798" t="s">
        <v>198</v>
      </c>
      <c r="M74" s="798" t="s">
        <v>198</v>
      </c>
      <c r="N74" s="216" t="s">
        <v>198</v>
      </c>
      <c r="O74" s="216" t="s">
        <v>198</v>
      </c>
      <c r="P74" s="798" t="s">
        <v>198</v>
      </c>
      <c r="Q74" s="216" t="s">
        <v>198</v>
      </c>
      <c r="R74" s="199">
        <f t="shared" si="1"/>
        <v>292</v>
      </c>
      <c r="S74" s="199"/>
    </row>
    <row r="75" spans="1:19" s="214" customFormat="1" ht="9.9499999999999993" customHeight="1" x14ac:dyDescent="0.25">
      <c r="A75" s="824" t="s">
        <v>137</v>
      </c>
      <c r="B75" s="824" t="s">
        <v>21</v>
      </c>
      <c r="C75" s="798">
        <v>69</v>
      </c>
      <c r="D75" s="798">
        <v>84</v>
      </c>
      <c r="E75" s="798" t="s">
        <v>198</v>
      </c>
      <c r="F75" s="798" t="s">
        <v>198</v>
      </c>
      <c r="G75" s="216" t="s">
        <v>198</v>
      </c>
      <c r="H75" s="798" t="s">
        <v>198</v>
      </c>
      <c r="I75" s="798">
        <v>147</v>
      </c>
      <c r="J75" s="798" t="s">
        <v>198</v>
      </c>
      <c r="K75" s="798" t="s">
        <v>198</v>
      </c>
      <c r="L75" s="798" t="s">
        <v>198</v>
      </c>
      <c r="M75" s="798" t="s">
        <v>198</v>
      </c>
      <c r="N75" s="216" t="s">
        <v>198</v>
      </c>
      <c r="O75" s="216" t="s">
        <v>198</v>
      </c>
      <c r="P75" s="798" t="s">
        <v>198</v>
      </c>
      <c r="Q75" s="216" t="s">
        <v>198</v>
      </c>
      <c r="R75" s="199">
        <f t="shared" si="1"/>
        <v>300</v>
      </c>
      <c r="S75" s="199"/>
    </row>
    <row r="76" spans="1:19" s="214" customFormat="1" ht="9.9499999999999993" customHeight="1" x14ac:dyDescent="0.25">
      <c r="A76" s="824" t="s">
        <v>137</v>
      </c>
      <c r="B76" s="824" t="s">
        <v>22</v>
      </c>
      <c r="C76" s="798">
        <v>28</v>
      </c>
      <c r="D76" s="798">
        <v>33</v>
      </c>
      <c r="E76" s="798" t="s">
        <v>198</v>
      </c>
      <c r="F76" s="798" t="s">
        <v>198</v>
      </c>
      <c r="G76" s="216" t="s">
        <v>198</v>
      </c>
      <c r="H76" s="798" t="s">
        <v>198</v>
      </c>
      <c r="I76" s="798">
        <v>55</v>
      </c>
      <c r="J76" s="798" t="s">
        <v>198</v>
      </c>
      <c r="K76" s="798" t="s">
        <v>198</v>
      </c>
      <c r="L76" s="798" t="s">
        <v>198</v>
      </c>
      <c r="M76" s="798" t="s">
        <v>198</v>
      </c>
      <c r="N76" s="216" t="s">
        <v>198</v>
      </c>
      <c r="O76" s="216" t="s">
        <v>198</v>
      </c>
      <c r="P76" s="798" t="s">
        <v>198</v>
      </c>
      <c r="Q76" s="216" t="s">
        <v>198</v>
      </c>
      <c r="R76" s="199">
        <f t="shared" si="1"/>
        <v>116</v>
      </c>
      <c r="S76" s="199"/>
    </row>
    <row r="77" spans="1:19" s="214" customFormat="1" ht="9.9499999999999993" customHeight="1" x14ac:dyDescent="0.25">
      <c r="A77" s="824" t="s">
        <v>28</v>
      </c>
      <c r="B77" s="824" t="s">
        <v>21</v>
      </c>
      <c r="C77" s="798">
        <v>124</v>
      </c>
      <c r="D77" s="798">
        <v>7787</v>
      </c>
      <c r="E77" s="798" t="s">
        <v>198</v>
      </c>
      <c r="F77" s="798" t="s">
        <v>198</v>
      </c>
      <c r="G77" s="216" t="s">
        <v>198</v>
      </c>
      <c r="H77" s="798" t="s">
        <v>198</v>
      </c>
      <c r="I77" s="798" t="s">
        <v>198</v>
      </c>
      <c r="J77" s="798" t="s">
        <v>198</v>
      </c>
      <c r="K77" s="798" t="s">
        <v>198</v>
      </c>
      <c r="L77" s="798" t="s">
        <v>198</v>
      </c>
      <c r="M77" s="798" t="s">
        <v>198</v>
      </c>
      <c r="N77" s="216" t="s">
        <v>198</v>
      </c>
      <c r="O77" s="216" t="s">
        <v>198</v>
      </c>
      <c r="P77" s="798" t="s">
        <v>198</v>
      </c>
      <c r="Q77" s="216" t="s">
        <v>198</v>
      </c>
      <c r="R77" s="199">
        <f t="shared" si="1"/>
        <v>7911</v>
      </c>
      <c r="S77" s="199"/>
    </row>
    <row r="78" spans="1:19" s="214" customFormat="1" ht="9.9499999999999993" customHeight="1" x14ac:dyDescent="0.25">
      <c r="A78" s="824" t="s">
        <v>28</v>
      </c>
      <c r="B78" s="824" t="s">
        <v>22</v>
      </c>
      <c r="C78" s="798">
        <v>91</v>
      </c>
      <c r="D78" s="798">
        <v>5302</v>
      </c>
      <c r="E78" s="798" t="s">
        <v>198</v>
      </c>
      <c r="F78" s="798" t="s">
        <v>198</v>
      </c>
      <c r="G78" s="216" t="s">
        <v>198</v>
      </c>
      <c r="H78" s="798" t="s">
        <v>198</v>
      </c>
      <c r="I78" s="798" t="s">
        <v>198</v>
      </c>
      <c r="J78" s="798" t="s">
        <v>198</v>
      </c>
      <c r="K78" s="798" t="s">
        <v>198</v>
      </c>
      <c r="L78" s="798" t="s">
        <v>198</v>
      </c>
      <c r="M78" s="798" t="s">
        <v>198</v>
      </c>
      <c r="N78" s="216" t="s">
        <v>198</v>
      </c>
      <c r="O78" s="216" t="s">
        <v>198</v>
      </c>
      <c r="P78" s="798" t="s">
        <v>198</v>
      </c>
      <c r="Q78" s="216" t="s">
        <v>198</v>
      </c>
      <c r="R78" s="199">
        <f t="shared" si="1"/>
        <v>5393</v>
      </c>
      <c r="S78" s="199"/>
    </row>
    <row r="79" spans="1:19" s="214" customFormat="1" ht="9.9499999999999993" customHeight="1" x14ac:dyDescent="0.25">
      <c r="A79" s="824" t="s">
        <v>163</v>
      </c>
      <c r="B79" s="824" t="s">
        <v>21</v>
      </c>
      <c r="C79" s="798" t="s">
        <v>198</v>
      </c>
      <c r="D79" s="798">
        <v>399</v>
      </c>
      <c r="E79" s="798" t="s">
        <v>198</v>
      </c>
      <c r="F79" s="798" t="s">
        <v>198</v>
      </c>
      <c r="G79" s="216" t="s">
        <v>198</v>
      </c>
      <c r="H79" s="798" t="s">
        <v>198</v>
      </c>
      <c r="I79" s="798" t="s">
        <v>198</v>
      </c>
      <c r="J79" s="798" t="s">
        <v>198</v>
      </c>
      <c r="K79" s="798" t="s">
        <v>198</v>
      </c>
      <c r="L79" s="798" t="s">
        <v>198</v>
      </c>
      <c r="M79" s="798" t="s">
        <v>198</v>
      </c>
      <c r="N79" s="216" t="s">
        <v>198</v>
      </c>
      <c r="O79" s="216" t="s">
        <v>198</v>
      </c>
      <c r="P79" s="798" t="s">
        <v>198</v>
      </c>
      <c r="Q79" s="216" t="s">
        <v>198</v>
      </c>
      <c r="R79" s="199">
        <f t="shared" si="1"/>
        <v>399</v>
      </c>
      <c r="S79" s="199"/>
    </row>
    <row r="80" spans="1:19" s="214" customFormat="1" ht="9.9499999999999993" customHeight="1" x14ac:dyDescent="0.25">
      <c r="A80" s="824" t="s">
        <v>163</v>
      </c>
      <c r="B80" s="824" t="s">
        <v>22</v>
      </c>
      <c r="C80" s="798" t="s">
        <v>198</v>
      </c>
      <c r="D80" s="798">
        <v>286</v>
      </c>
      <c r="E80" s="798" t="s">
        <v>198</v>
      </c>
      <c r="F80" s="798" t="s">
        <v>198</v>
      </c>
      <c r="G80" s="216" t="s">
        <v>198</v>
      </c>
      <c r="H80" s="798" t="s">
        <v>198</v>
      </c>
      <c r="I80" s="798" t="s">
        <v>198</v>
      </c>
      <c r="J80" s="798" t="s">
        <v>198</v>
      </c>
      <c r="K80" s="798" t="s">
        <v>198</v>
      </c>
      <c r="L80" s="798" t="s">
        <v>198</v>
      </c>
      <c r="M80" s="798" t="s">
        <v>198</v>
      </c>
      <c r="N80" s="216" t="s">
        <v>198</v>
      </c>
      <c r="O80" s="216" t="s">
        <v>198</v>
      </c>
      <c r="P80" s="798" t="s">
        <v>198</v>
      </c>
      <c r="Q80" s="216" t="s">
        <v>198</v>
      </c>
      <c r="R80" s="199">
        <f t="shared" si="1"/>
        <v>286</v>
      </c>
      <c r="S80" s="199"/>
    </row>
    <row r="81" spans="1:19" s="214" customFormat="1" ht="9.9499999999999993" customHeight="1" x14ac:dyDescent="0.25">
      <c r="A81" s="824" t="s">
        <v>61</v>
      </c>
      <c r="B81" s="824" t="s">
        <v>21</v>
      </c>
      <c r="C81" s="798">
        <v>137</v>
      </c>
      <c r="D81" s="798">
        <v>610</v>
      </c>
      <c r="E81" s="798" t="s">
        <v>198</v>
      </c>
      <c r="F81" s="798" t="s">
        <v>198</v>
      </c>
      <c r="G81" s="216" t="s">
        <v>198</v>
      </c>
      <c r="H81" s="798" t="s">
        <v>198</v>
      </c>
      <c r="I81" s="798" t="s">
        <v>198</v>
      </c>
      <c r="J81" s="798" t="s">
        <v>198</v>
      </c>
      <c r="K81" s="798" t="s">
        <v>198</v>
      </c>
      <c r="L81" s="798" t="s">
        <v>198</v>
      </c>
      <c r="M81" s="798" t="s">
        <v>198</v>
      </c>
      <c r="N81" s="216" t="s">
        <v>198</v>
      </c>
      <c r="O81" s="216" t="s">
        <v>198</v>
      </c>
      <c r="P81" s="798" t="s">
        <v>198</v>
      </c>
      <c r="Q81" s="216" t="s">
        <v>198</v>
      </c>
      <c r="R81" s="199">
        <f t="shared" si="1"/>
        <v>747</v>
      </c>
      <c r="S81" s="199"/>
    </row>
    <row r="82" spans="1:19" s="214" customFormat="1" ht="9.9499999999999993" customHeight="1" x14ac:dyDescent="0.25">
      <c r="A82" s="824" t="s">
        <v>61</v>
      </c>
      <c r="B82" s="824" t="s">
        <v>22</v>
      </c>
      <c r="C82" s="798">
        <v>37</v>
      </c>
      <c r="D82" s="798">
        <v>214</v>
      </c>
      <c r="E82" s="798" t="s">
        <v>198</v>
      </c>
      <c r="F82" s="798" t="s">
        <v>198</v>
      </c>
      <c r="G82" s="216" t="s">
        <v>198</v>
      </c>
      <c r="H82" s="798" t="s">
        <v>198</v>
      </c>
      <c r="I82" s="798" t="s">
        <v>198</v>
      </c>
      <c r="J82" s="798" t="s">
        <v>198</v>
      </c>
      <c r="K82" s="798" t="s">
        <v>198</v>
      </c>
      <c r="L82" s="798" t="s">
        <v>198</v>
      </c>
      <c r="M82" s="798" t="s">
        <v>198</v>
      </c>
      <c r="N82" s="216" t="s">
        <v>198</v>
      </c>
      <c r="O82" s="216" t="s">
        <v>198</v>
      </c>
      <c r="P82" s="798" t="s">
        <v>198</v>
      </c>
      <c r="Q82" s="216" t="s">
        <v>198</v>
      </c>
      <c r="R82" s="199">
        <f t="shared" si="1"/>
        <v>251</v>
      </c>
      <c r="S82" s="199"/>
    </row>
    <row r="83" spans="1:19" s="214" customFormat="1" ht="9.9499999999999993" customHeight="1" x14ac:dyDescent="0.25">
      <c r="A83" s="824" t="s">
        <v>105</v>
      </c>
      <c r="B83" s="824" t="s">
        <v>21</v>
      </c>
      <c r="C83" s="798">
        <v>20</v>
      </c>
      <c r="D83" s="798">
        <v>111</v>
      </c>
      <c r="E83" s="798" t="s">
        <v>198</v>
      </c>
      <c r="F83" s="798" t="s">
        <v>198</v>
      </c>
      <c r="G83" s="216" t="s">
        <v>198</v>
      </c>
      <c r="H83" s="798" t="s">
        <v>198</v>
      </c>
      <c r="I83" s="798" t="s">
        <v>198</v>
      </c>
      <c r="J83" s="798" t="s">
        <v>198</v>
      </c>
      <c r="K83" s="798" t="s">
        <v>198</v>
      </c>
      <c r="L83" s="798" t="s">
        <v>198</v>
      </c>
      <c r="M83" s="798" t="s">
        <v>198</v>
      </c>
      <c r="N83" s="216" t="s">
        <v>198</v>
      </c>
      <c r="O83" s="216" t="s">
        <v>198</v>
      </c>
      <c r="P83" s="798" t="s">
        <v>198</v>
      </c>
      <c r="Q83" s="216" t="s">
        <v>198</v>
      </c>
      <c r="R83" s="199">
        <f t="shared" si="1"/>
        <v>131</v>
      </c>
      <c r="S83" s="199"/>
    </row>
    <row r="84" spans="1:19" s="214" customFormat="1" ht="9.9499999999999993" customHeight="1" x14ac:dyDescent="0.25">
      <c r="A84" s="824" t="s">
        <v>105</v>
      </c>
      <c r="B84" s="824" t="s">
        <v>22</v>
      </c>
      <c r="C84" s="798">
        <v>8</v>
      </c>
      <c r="D84" s="798">
        <v>34</v>
      </c>
      <c r="E84" s="798" t="s">
        <v>198</v>
      </c>
      <c r="F84" s="798" t="s">
        <v>198</v>
      </c>
      <c r="G84" s="216" t="s">
        <v>198</v>
      </c>
      <c r="H84" s="798" t="s">
        <v>198</v>
      </c>
      <c r="I84" s="798" t="s">
        <v>198</v>
      </c>
      <c r="J84" s="798" t="s">
        <v>198</v>
      </c>
      <c r="K84" s="798" t="s">
        <v>198</v>
      </c>
      <c r="L84" s="798" t="s">
        <v>198</v>
      </c>
      <c r="M84" s="798" t="s">
        <v>198</v>
      </c>
      <c r="N84" s="216" t="s">
        <v>198</v>
      </c>
      <c r="O84" s="216" t="s">
        <v>198</v>
      </c>
      <c r="P84" s="798" t="s">
        <v>198</v>
      </c>
      <c r="Q84" s="216" t="s">
        <v>198</v>
      </c>
      <c r="R84" s="199">
        <f t="shared" si="1"/>
        <v>42</v>
      </c>
      <c r="S84" s="199"/>
    </row>
    <row r="85" spans="1:19" s="214" customFormat="1" ht="9.9499999999999993" customHeight="1" x14ac:dyDescent="0.25">
      <c r="A85" s="824" t="s">
        <v>138</v>
      </c>
      <c r="B85" s="824" t="s">
        <v>21</v>
      </c>
      <c r="C85" s="798">
        <v>756</v>
      </c>
      <c r="D85" s="798">
        <v>17</v>
      </c>
      <c r="E85" s="798" t="s">
        <v>198</v>
      </c>
      <c r="F85" s="798" t="s">
        <v>198</v>
      </c>
      <c r="G85" s="216" t="s">
        <v>198</v>
      </c>
      <c r="H85" s="798" t="s">
        <v>198</v>
      </c>
      <c r="I85" s="798">
        <v>2</v>
      </c>
      <c r="J85" s="798" t="s">
        <v>198</v>
      </c>
      <c r="K85" s="798" t="s">
        <v>198</v>
      </c>
      <c r="L85" s="798" t="s">
        <v>198</v>
      </c>
      <c r="M85" s="798" t="s">
        <v>198</v>
      </c>
      <c r="N85" s="216" t="s">
        <v>198</v>
      </c>
      <c r="O85" s="216" t="s">
        <v>198</v>
      </c>
      <c r="P85" s="798" t="s">
        <v>198</v>
      </c>
      <c r="Q85" s="216" t="s">
        <v>198</v>
      </c>
      <c r="R85" s="199">
        <f t="shared" si="1"/>
        <v>775</v>
      </c>
      <c r="S85" s="199"/>
    </row>
    <row r="86" spans="1:19" s="214" customFormat="1" ht="9.9499999999999993" customHeight="1" x14ac:dyDescent="0.25">
      <c r="A86" s="824" t="s">
        <v>138</v>
      </c>
      <c r="B86" s="824" t="s">
        <v>22</v>
      </c>
      <c r="C86" s="798">
        <v>241</v>
      </c>
      <c r="D86" s="798">
        <v>8</v>
      </c>
      <c r="E86" s="798" t="s">
        <v>198</v>
      </c>
      <c r="F86" s="798" t="s">
        <v>198</v>
      </c>
      <c r="G86" s="216" t="s">
        <v>198</v>
      </c>
      <c r="H86" s="798" t="s">
        <v>198</v>
      </c>
      <c r="I86" s="798" t="s">
        <v>198</v>
      </c>
      <c r="J86" s="798" t="s">
        <v>198</v>
      </c>
      <c r="K86" s="798" t="s">
        <v>198</v>
      </c>
      <c r="L86" s="798" t="s">
        <v>198</v>
      </c>
      <c r="M86" s="798" t="s">
        <v>198</v>
      </c>
      <c r="N86" s="216" t="s">
        <v>198</v>
      </c>
      <c r="O86" s="216" t="s">
        <v>198</v>
      </c>
      <c r="P86" s="798" t="s">
        <v>198</v>
      </c>
      <c r="Q86" s="216" t="s">
        <v>198</v>
      </c>
      <c r="R86" s="199">
        <f t="shared" si="1"/>
        <v>249</v>
      </c>
      <c r="S86" s="199"/>
    </row>
    <row r="87" spans="1:19" s="214" customFormat="1" ht="9.9499999999999993" customHeight="1" x14ac:dyDescent="0.25">
      <c r="A87" s="824" t="s">
        <v>164</v>
      </c>
      <c r="B87" s="824" t="s">
        <v>21</v>
      </c>
      <c r="C87" s="798">
        <v>13</v>
      </c>
      <c r="D87" s="798" t="s">
        <v>198</v>
      </c>
      <c r="E87" s="798" t="s">
        <v>198</v>
      </c>
      <c r="F87" s="798" t="s">
        <v>198</v>
      </c>
      <c r="G87" s="216" t="s">
        <v>198</v>
      </c>
      <c r="H87" s="798" t="s">
        <v>198</v>
      </c>
      <c r="I87" s="798" t="s">
        <v>198</v>
      </c>
      <c r="J87" s="798" t="s">
        <v>198</v>
      </c>
      <c r="K87" s="798" t="s">
        <v>198</v>
      </c>
      <c r="L87" s="798" t="s">
        <v>198</v>
      </c>
      <c r="M87" s="798" t="s">
        <v>198</v>
      </c>
      <c r="N87" s="216" t="s">
        <v>198</v>
      </c>
      <c r="O87" s="216" t="s">
        <v>198</v>
      </c>
      <c r="P87" s="798" t="s">
        <v>198</v>
      </c>
      <c r="Q87" s="216" t="s">
        <v>198</v>
      </c>
      <c r="R87" s="199">
        <f t="shared" si="1"/>
        <v>13</v>
      </c>
      <c r="S87" s="199"/>
    </row>
    <row r="88" spans="1:19" s="214" customFormat="1" ht="9.9499999999999993" customHeight="1" x14ac:dyDescent="0.25">
      <c r="A88" s="824" t="s">
        <v>164</v>
      </c>
      <c r="B88" s="824" t="s">
        <v>22</v>
      </c>
      <c r="C88" s="798">
        <v>9</v>
      </c>
      <c r="D88" s="798" t="s">
        <v>198</v>
      </c>
      <c r="E88" s="798" t="s">
        <v>198</v>
      </c>
      <c r="F88" s="798" t="s">
        <v>198</v>
      </c>
      <c r="G88" s="216" t="s">
        <v>198</v>
      </c>
      <c r="H88" s="798" t="s">
        <v>198</v>
      </c>
      <c r="I88" s="798" t="s">
        <v>198</v>
      </c>
      <c r="J88" s="798" t="s">
        <v>198</v>
      </c>
      <c r="K88" s="798" t="s">
        <v>198</v>
      </c>
      <c r="L88" s="798" t="s">
        <v>198</v>
      </c>
      <c r="M88" s="798" t="s">
        <v>198</v>
      </c>
      <c r="N88" s="216" t="s">
        <v>198</v>
      </c>
      <c r="O88" s="216" t="s">
        <v>198</v>
      </c>
      <c r="P88" s="798" t="s">
        <v>198</v>
      </c>
      <c r="Q88" s="216" t="s">
        <v>198</v>
      </c>
      <c r="R88" s="199">
        <f t="shared" si="1"/>
        <v>9</v>
      </c>
      <c r="S88" s="199"/>
    </row>
    <row r="89" spans="1:19" s="214" customFormat="1" ht="9.9499999999999993" customHeight="1" x14ac:dyDescent="0.25">
      <c r="A89" s="824" t="s">
        <v>190</v>
      </c>
      <c r="B89" s="824" t="s">
        <v>21</v>
      </c>
      <c r="C89" s="798">
        <v>9</v>
      </c>
      <c r="D89" s="798" t="s">
        <v>198</v>
      </c>
      <c r="E89" s="798" t="s">
        <v>198</v>
      </c>
      <c r="F89" s="798" t="s">
        <v>198</v>
      </c>
      <c r="G89" s="216" t="s">
        <v>198</v>
      </c>
      <c r="H89" s="798" t="s">
        <v>198</v>
      </c>
      <c r="I89" s="798" t="s">
        <v>198</v>
      </c>
      <c r="J89" s="798" t="s">
        <v>198</v>
      </c>
      <c r="K89" s="798" t="s">
        <v>198</v>
      </c>
      <c r="L89" s="798" t="s">
        <v>198</v>
      </c>
      <c r="M89" s="798" t="s">
        <v>198</v>
      </c>
      <c r="N89" s="216" t="s">
        <v>198</v>
      </c>
      <c r="O89" s="216" t="s">
        <v>198</v>
      </c>
      <c r="P89" s="798" t="s">
        <v>198</v>
      </c>
      <c r="Q89" s="216" t="s">
        <v>198</v>
      </c>
      <c r="R89" s="199">
        <f t="shared" si="1"/>
        <v>9</v>
      </c>
      <c r="S89" s="199"/>
    </row>
    <row r="90" spans="1:19" s="214" customFormat="1" ht="9.9499999999999993" customHeight="1" x14ac:dyDescent="0.25">
      <c r="A90" s="824" t="s">
        <v>190</v>
      </c>
      <c r="B90" s="824" t="s">
        <v>22</v>
      </c>
      <c r="C90" s="798" t="s">
        <v>198</v>
      </c>
      <c r="D90" s="798" t="s">
        <v>198</v>
      </c>
      <c r="E90" s="798" t="s">
        <v>198</v>
      </c>
      <c r="F90" s="798" t="s">
        <v>198</v>
      </c>
      <c r="G90" s="216" t="s">
        <v>198</v>
      </c>
      <c r="H90" s="798" t="s">
        <v>198</v>
      </c>
      <c r="I90" s="798" t="s">
        <v>198</v>
      </c>
      <c r="J90" s="798" t="s">
        <v>198</v>
      </c>
      <c r="K90" s="798" t="s">
        <v>198</v>
      </c>
      <c r="L90" s="798" t="s">
        <v>198</v>
      </c>
      <c r="M90" s="798" t="s">
        <v>198</v>
      </c>
      <c r="N90" s="216" t="s">
        <v>198</v>
      </c>
      <c r="O90" s="216" t="s">
        <v>198</v>
      </c>
      <c r="P90" s="798" t="s">
        <v>198</v>
      </c>
      <c r="Q90" s="216" t="s">
        <v>198</v>
      </c>
      <c r="R90" s="199">
        <f t="shared" si="1"/>
        <v>0</v>
      </c>
      <c r="S90" s="199"/>
    </row>
    <row r="91" spans="1:19" s="214" customFormat="1" ht="9.9499999999999993" customHeight="1" x14ac:dyDescent="0.25">
      <c r="A91" s="824" t="s">
        <v>139</v>
      </c>
      <c r="B91" s="824" t="s">
        <v>21</v>
      </c>
      <c r="C91" s="798" t="s">
        <v>198</v>
      </c>
      <c r="D91" s="798">
        <v>212</v>
      </c>
      <c r="E91" s="798" t="s">
        <v>198</v>
      </c>
      <c r="F91" s="798" t="s">
        <v>198</v>
      </c>
      <c r="G91" s="216" t="s">
        <v>198</v>
      </c>
      <c r="H91" s="798" t="s">
        <v>198</v>
      </c>
      <c r="I91" s="798" t="s">
        <v>198</v>
      </c>
      <c r="J91" s="798" t="s">
        <v>198</v>
      </c>
      <c r="K91" s="798" t="s">
        <v>198</v>
      </c>
      <c r="L91" s="798" t="s">
        <v>198</v>
      </c>
      <c r="M91" s="798" t="s">
        <v>198</v>
      </c>
      <c r="N91" s="216" t="s">
        <v>198</v>
      </c>
      <c r="O91" s="216" t="s">
        <v>198</v>
      </c>
      <c r="P91" s="798" t="s">
        <v>198</v>
      </c>
      <c r="Q91" s="216" t="s">
        <v>198</v>
      </c>
      <c r="R91" s="199">
        <f t="shared" si="1"/>
        <v>212</v>
      </c>
      <c r="S91" s="199"/>
    </row>
    <row r="92" spans="1:19" s="214" customFormat="1" ht="9.9499999999999993" customHeight="1" x14ac:dyDescent="0.25">
      <c r="A92" s="824" t="s">
        <v>139</v>
      </c>
      <c r="B92" s="824" t="s">
        <v>22</v>
      </c>
      <c r="C92" s="798" t="s">
        <v>198</v>
      </c>
      <c r="D92" s="798">
        <v>180</v>
      </c>
      <c r="E92" s="798" t="s">
        <v>198</v>
      </c>
      <c r="F92" s="798" t="s">
        <v>198</v>
      </c>
      <c r="G92" s="216" t="s">
        <v>198</v>
      </c>
      <c r="H92" s="798" t="s">
        <v>198</v>
      </c>
      <c r="I92" s="798" t="s">
        <v>198</v>
      </c>
      <c r="J92" s="798" t="s">
        <v>198</v>
      </c>
      <c r="K92" s="798" t="s">
        <v>198</v>
      </c>
      <c r="L92" s="798" t="s">
        <v>198</v>
      </c>
      <c r="M92" s="798" t="s">
        <v>198</v>
      </c>
      <c r="N92" s="216" t="s">
        <v>198</v>
      </c>
      <c r="O92" s="216" t="s">
        <v>198</v>
      </c>
      <c r="P92" s="798" t="s">
        <v>198</v>
      </c>
      <c r="Q92" s="216" t="s">
        <v>198</v>
      </c>
      <c r="R92" s="199">
        <f t="shared" si="1"/>
        <v>180</v>
      </c>
      <c r="S92" s="199"/>
    </row>
    <row r="93" spans="1:19" s="214" customFormat="1" ht="9.9499999999999993" customHeight="1" x14ac:dyDescent="0.25">
      <c r="A93" s="824" t="s">
        <v>140</v>
      </c>
      <c r="B93" s="824" t="s">
        <v>21</v>
      </c>
      <c r="C93" s="798">
        <v>4</v>
      </c>
      <c r="D93" s="798" t="s">
        <v>198</v>
      </c>
      <c r="E93" s="798" t="s">
        <v>198</v>
      </c>
      <c r="F93" s="798" t="s">
        <v>198</v>
      </c>
      <c r="G93" s="216" t="s">
        <v>198</v>
      </c>
      <c r="H93" s="798" t="s">
        <v>198</v>
      </c>
      <c r="I93" s="798" t="s">
        <v>198</v>
      </c>
      <c r="J93" s="798" t="s">
        <v>198</v>
      </c>
      <c r="K93" s="798" t="s">
        <v>198</v>
      </c>
      <c r="L93" s="798" t="s">
        <v>198</v>
      </c>
      <c r="M93" s="798" t="s">
        <v>198</v>
      </c>
      <c r="N93" s="216" t="s">
        <v>198</v>
      </c>
      <c r="O93" s="216" t="s">
        <v>198</v>
      </c>
      <c r="P93" s="798" t="s">
        <v>198</v>
      </c>
      <c r="Q93" s="216" t="s">
        <v>198</v>
      </c>
      <c r="R93" s="199">
        <f t="shared" si="1"/>
        <v>4</v>
      </c>
      <c r="S93" s="199"/>
    </row>
    <row r="94" spans="1:19" s="214" customFormat="1" ht="9.9499999999999993" customHeight="1" x14ac:dyDescent="0.25">
      <c r="A94" s="824" t="s">
        <v>140</v>
      </c>
      <c r="B94" s="824" t="s">
        <v>22</v>
      </c>
      <c r="C94" s="798" t="s">
        <v>198</v>
      </c>
      <c r="D94" s="798" t="s">
        <v>198</v>
      </c>
      <c r="E94" s="798" t="s">
        <v>198</v>
      </c>
      <c r="F94" s="798" t="s">
        <v>198</v>
      </c>
      <c r="G94" s="216" t="s">
        <v>198</v>
      </c>
      <c r="H94" s="798" t="s">
        <v>198</v>
      </c>
      <c r="I94" s="798" t="s">
        <v>198</v>
      </c>
      <c r="J94" s="798" t="s">
        <v>198</v>
      </c>
      <c r="K94" s="798" t="s">
        <v>198</v>
      </c>
      <c r="L94" s="798" t="s">
        <v>198</v>
      </c>
      <c r="M94" s="798" t="s">
        <v>198</v>
      </c>
      <c r="N94" s="216" t="s">
        <v>198</v>
      </c>
      <c r="O94" s="216" t="s">
        <v>198</v>
      </c>
      <c r="P94" s="798" t="s">
        <v>198</v>
      </c>
      <c r="Q94" s="216" t="s">
        <v>198</v>
      </c>
      <c r="R94" s="199">
        <f t="shared" si="1"/>
        <v>0</v>
      </c>
      <c r="S94" s="199"/>
    </row>
    <row r="95" spans="1:19" s="214" customFormat="1" ht="9.9499999999999993" customHeight="1" x14ac:dyDescent="0.25">
      <c r="A95" s="824" t="s">
        <v>165</v>
      </c>
      <c r="B95" s="824" t="s">
        <v>21</v>
      </c>
      <c r="C95" s="798">
        <v>114</v>
      </c>
      <c r="D95" s="798">
        <v>23</v>
      </c>
      <c r="E95" s="798" t="s">
        <v>198</v>
      </c>
      <c r="F95" s="798" t="s">
        <v>198</v>
      </c>
      <c r="G95" s="216" t="s">
        <v>198</v>
      </c>
      <c r="H95" s="798" t="s">
        <v>198</v>
      </c>
      <c r="I95" s="798" t="s">
        <v>198</v>
      </c>
      <c r="J95" s="798" t="s">
        <v>198</v>
      </c>
      <c r="K95" s="798" t="s">
        <v>198</v>
      </c>
      <c r="L95" s="798" t="s">
        <v>198</v>
      </c>
      <c r="M95" s="798" t="s">
        <v>198</v>
      </c>
      <c r="N95" s="216" t="s">
        <v>198</v>
      </c>
      <c r="O95" s="216" t="s">
        <v>198</v>
      </c>
      <c r="P95" s="798" t="s">
        <v>198</v>
      </c>
      <c r="Q95" s="216" t="s">
        <v>198</v>
      </c>
      <c r="R95" s="199">
        <f t="shared" si="1"/>
        <v>137</v>
      </c>
      <c r="S95" s="199"/>
    </row>
    <row r="96" spans="1:19" s="214" customFormat="1" ht="9.9499999999999993" customHeight="1" x14ac:dyDescent="0.25">
      <c r="A96" s="825" t="s">
        <v>165</v>
      </c>
      <c r="B96" s="825" t="s">
        <v>22</v>
      </c>
      <c r="C96" s="801">
        <v>19</v>
      </c>
      <c r="D96" s="801">
        <v>10</v>
      </c>
      <c r="E96" s="801" t="s">
        <v>198</v>
      </c>
      <c r="F96" s="801" t="s">
        <v>198</v>
      </c>
      <c r="G96" s="225" t="s">
        <v>198</v>
      </c>
      <c r="H96" s="801" t="s">
        <v>198</v>
      </c>
      <c r="I96" s="801" t="s">
        <v>198</v>
      </c>
      <c r="J96" s="801" t="s">
        <v>198</v>
      </c>
      <c r="K96" s="801" t="s">
        <v>198</v>
      </c>
      <c r="L96" s="801" t="s">
        <v>198</v>
      </c>
      <c r="M96" s="801" t="s">
        <v>198</v>
      </c>
      <c r="N96" s="225" t="s">
        <v>198</v>
      </c>
      <c r="O96" s="225" t="s">
        <v>198</v>
      </c>
      <c r="P96" s="801" t="s">
        <v>198</v>
      </c>
      <c r="Q96" s="225" t="s">
        <v>198</v>
      </c>
      <c r="R96" s="227">
        <f t="shared" si="1"/>
        <v>29</v>
      </c>
      <c r="S96" s="199"/>
    </row>
    <row r="97" spans="1:19" s="214" customFormat="1" ht="9.9499999999999993" customHeight="1" x14ac:dyDescent="0.25">
      <c r="A97" s="824"/>
      <c r="B97" s="824"/>
      <c r="C97" s="798"/>
      <c r="D97" s="798"/>
      <c r="E97" s="798"/>
      <c r="F97" s="798"/>
      <c r="G97" s="216"/>
      <c r="H97" s="798"/>
      <c r="I97" s="798"/>
      <c r="J97" s="798"/>
      <c r="K97" s="798"/>
      <c r="L97" s="798"/>
      <c r="M97" s="798"/>
      <c r="N97" s="216"/>
      <c r="O97" s="216"/>
      <c r="P97" s="798"/>
      <c r="Q97" s="216"/>
      <c r="R97" s="199"/>
      <c r="S97" s="199"/>
    </row>
    <row r="98" spans="1:19" s="214" customFormat="1" ht="9.9499999999999993" customHeight="1" x14ac:dyDescent="0.25">
      <c r="A98" s="824" t="s">
        <v>155</v>
      </c>
      <c r="B98" s="824" t="s">
        <v>21</v>
      </c>
      <c r="C98" s="798">
        <v>8</v>
      </c>
      <c r="D98" s="798">
        <v>61</v>
      </c>
      <c r="E98" s="798" t="s">
        <v>198</v>
      </c>
      <c r="F98" s="798" t="s">
        <v>198</v>
      </c>
      <c r="G98" s="216" t="s">
        <v>198</v>
      </c>
      <c r="H98" s="798" t="s">
        <v>198</v>
      </c>
      <c r="I98" s="798" t="s">
        <v>198</v>
      </c>
      <c r="J98" s="798" t="s">
        <v>198</v>
      </c>
      <c r="K98" s="798" t="s">
        <v>198</v>
      </c>
      <c r="L98" s="798" t="s">
        <v>198</v>
      </c>
      <c r="M98" s="798" t="s">
        <v>198</v>
      </c>
      <c r="N98" s="216" t="s">
        <v>198</v>
      </c>
      <c r="O98" s="216" t="s">
        <v>198</v>
      </c>
      <c r="P98" s="798" t="s">
        <v>198</v>
      </c>
      <c r="Q98" s="216" t="s">
        <v>198</v>
      </c>
      <c r="R98" s="199">
        <f t="shared" si="1"/>
        <v>69</v>
      </c>
      <c r="S98" s="199"/>
    </row>
    <row r="99" spans="1:19" s="214" customFormat="1" ht="9.9499999999999993" customHeight="1" x14ac:dyDescent="0.25">
      <c r="A99" s="824" t="s">
        <v>155</v>
      </c>
      <c r="B99" s="824" t="s">
        <v>22</v>
      </c>
      <c r="C99" s="798">
        <v>3</v>
      </c>
      <c r="D99" s="798">
        <v>35</v>
      </c>
      <c r="E99" s="798" t="s">
        <v>198</v>
      </c>
      <c r="F99" s="798" t="s">
        <v>198</v>
      </c>
      <c r="G99" s="216" t="s">
        <v>198</v>
      </c>
      <c r="H99" s="798" t="s">
        <v>198</v>
      </c>
      <c r="I99" s="798" t="s">
        <v>198</v>
      </c>
      <c r="J99" s="798" t="s">
        <v>198</v>
      </c>
      <c r="K99" s="798" t="s">
        <v>198</v>
      </c>
      <c r="L99" s="798" t="s">
        <v>198</v>
      </c>
      <c r="M99" s="798" t="s">
        <v>198</v>
      </c>
      <c r="N99" s="216" t="s">
        <v>198</v>
      </c>
      <c r="O99" s="216" t="s">
        <v>198</v>
      </c>
      <c r="P99" s="798" t="s">
        <v>198</v>
      </c>
      <c r="Q99" s="216" t="s">
        <v>198</v>
      </c>
      <c r="R99" s="199">
        <f t="shared" si="1"/>
        <v>38</v>
      </c>
      <c r="S99" s="199"/>
    </row>
    <row r="100" spans="1:19" s="214" customFormat="1" ht="9.9499999999999993" customHeight="1" x14ac:dyDescent="0.25">
      <c r="A100" s="824" t="s">
        <v>141</v>
      </c>
      <c r="B100" s="824" t="s">
        <v>21</v>
      </c>
      <c r="C100" s="798">
        <v>2</v>
      </c>
      <c r="D100" s="798">
        <v>165</v>
      </c>
      <c r="E100" s="798" t="s">
        <v>198</v>
      </c>
      <c r="F100" s="798" t="s">
        <v>198</v>
      </c>
      <c r="G100" s="216" t="s">
        <v>198</v>
      </c>
      <c r="H100" s="798" t="s">
        <v>198</v>
      </c>
      <c r="I100" s="798" t="s">
        <v>198</v>
      </c>
      <c r="J100" s="798" t="s">
        <v>198</v>
      </c>
      <c r="K100" s="798" t="s">
        <v>198</v>
      </c>
      <c r="L100" s="798" t="s">
        <v>198</v>
      </c>
      <c r="M100" s="798" t="s">
        <v>198</v>
      </c>
      <c r="N100" s="216" t="s">
        <v>198</v>
      </c>
      <c r="O100" s="216" t="s">
        <v>198</v>
      </c>
      <c r="P100" s="798" t="s">
        <v>198</v>
      </c>
      <c r="Q100" s="216" t="s">
        <v>198</v>
      </c>
      <c r="R100" s="199">
        <f t="shared" si="1"/>
        <v>167</v>
      </c>
      <c r="S100" s="199"/>
    </row>
    <row r="101" spans="1:19" s="214" customFormat="1" ht="9.9499999999999993" customHeight="1" x14ac:dyDescent="0.25">
      <c r="A101" s="824" t="s">
        <v>141</v>
      </c>
      <c r="B101" s="824" t="s">
        <v>22</v>
      </c>
      <c r="C101" s="798">
        <v>2</v>
      </c>
      <c r="D101" s="798">
        <v>97</v>
      </c>
      <c r="E101" s="798" t="s">
        <v>198</v>
      </c>
      <c r="F101" s="798" t="s">
        <v>198</v>
      </c>
      <c r="G101" s="216" t="s">
        <v>198</v>
      </c>
      <c r="H101" s="798" t="s">
        <v>198</v>
      </c>
      <c r="I101" s="798" t="s">
        <v>198</v>
      </c>
      <c r="J101" s="798" t="s">
        <v>198</v>
      </c>
      <c r="K101" s="798" t="s">
        <v>198</v>
      </c>
      <c r="L101" s="798" t="s">
        <v>198</v>
      </c>
      <c r="M101" s="798" t="s">
        <v>198</v>
      </c>
      <c r="N101" s="216" t="s">
        <v>198</v>
      </c>
      <c r="O101" s="216" t="s">
        <v>198</v>
      </c>
      <c r="P101" s="798" t="s">
        <v>198</v>
      </c>
      <c r="Q101" s="216" t="s">
        <v>198</v>
      </c>
      <c r="R101" s="199">
        <f t="shared" si="1"/>
        <v>99</v>
      </c>
      <c r="S101" s="199"/>
    </row>
    <row r="102" spans="1:19" s="214" customFormat="1" ht="9.9499999999999993" customHeight="1" x14ac:dyDescent="0.25">
      <c r="A102" s="824" t="s">
        <v>63</v>
      </c>
      <c r="B102" s="824" t="s">
        <v>21</v>
      </c>
      <c r="C102" s="798">
        <v>2</v>
      </c>
      <c r="D102" s="798">
        <v>19</v>
      </c>
      <c r="E102" s="798" t="s">
        <v>198</v>
      </c>
      <c r="F102" s="798" t="s">
        <v>198</v>
      </c>
      <c r="G102" s="216" t="s">
        <v>198</v>
      </c>
      <c r="H102" s="798" t="s">
        <v>198</v>
      </c>
      <c r="I102" s="798" t="s">
        <v>198</v>
      </c>
      <c r="J102" s="798" t="s">
        <v>198</v>
      </c>
      <c r="K102" s="798" t="s">
        <v>198</v>
      </c>
      <c r="L102" s="798" t="s">
        <v>198</v>
      </c>
      <c r="M102" s="798" t="s">
        <v>198</v>
      </c>
      <c r="N102" s="216" t="s">
        <v>198</v>
      </c>
      <c r="O102" s="216" t="s">
        <v>198</v>
      </c>
      <c r="P102" s="798" t="s">
        <v>198</v>
      </c>
      <c r="Q102" s="216" t="s">
        <v>198</v>
      </c>
      <c r="R102" s="199">
        <f t="shared" si="1"/>
        <v>21</v>
      </c>
      <c r="S102" s="199"/>
    </row>
    <row r="103" spans="1:19" s="214" customFormat="1" ht="9.9499999999999993" customHeight="1" x14ac:dyDescent="0.25">
      <c r="A103" s="824" t="s">
        <v>63</v>
      </c>
      <c r="B103" s="824" t="s">
        <v>22</v>
      </c>
      <c r="C103" s="798" t="s">
        <v>198</v>
      </c>
      <c r="D103" s="798">
        <v>9</v>
      </c>
      <c r="E103" s="798" t="s">
        <v>198</v>
      </c>
      <c r="F103" s="798" t="s">
        <v>198</v>
      </c>
      <c r="G103" s="216" t="s">
        <v>198</v>
      </c>
      <c r="H103" s="798" t="s">
        <v>198</v>
      </c>
      <c r="I103" s="798" t="s">
        <v>198</v>
      </c>
      <c r="J103" s="798" t="s">
        <v>198</v>
      </c>
      <c r="K103" s="798" t="s">
        <v>198</v>
      </c>
      <c r="L103" s="798" t="s">
        <v>198</v>
      </c>
      <c r="M103" s="798" t="s">
        <v>198</v>
      </c>
      <c r="N103" s="216" t="s">
        <v>198</v>
      </c>
      <c r="O103" s="216" t="s">
        <v>198</v>
      </c>
      <c r="P103" s="798" t="s">
        <v>198</v>
      </c>
      <c r="Q103" s="216" t="s">
        <v>198</v>
      </c>
      <c r="R103" s="199">
        <f t="shared" si="1"/>
        <v>9</v>
      </c>
      <c r="S103" s="199"/>
    </row>
    <row r="104" spans="1:19" s="214" customFormat="1" ht="9.9499999999999993" customHeight="1" x14ac:dyDescent="0.25">
      <c r="A104" s="824" t="s">
        <v>197</v>
      </c>
      <c r="B104" s="824" t="s">
        <v>21</v>
      </c>
      <c r="C104" s="798" t="s">
        <v>198</v>
      </c>
      <c r="D104" s="798" t="s">
        <v>198</v>
      </c>
      <c r="E104" s="798" t="s">
        <v>198</v>
      </c>
      <c r="F104" s="798" t="s">
        <v>198</v>
      </c>
      <c r="G104" s="216" t="s">
        <v>198</v>
      </c>
      <c r="H104" s="798" t="s">
        <v>198</v>
      </c>
      <c r="I104" s="798" t="s">
        <v>198</v>
      </c>
      <c r="J104" s="798">
        <v>2</v>
      </c>
      <c r="K104" s="798" t="s">
        <v>198</v>
      </c>
      <c r="L104" s="798" t="s">
        <v>198</v>
      </c>
      <c r="M104" s="798" t="s">
        <v>198</v>
      </c>
      <c r="N104" s="216" t="s">
        <v>198</v>
      </c>
      <c r="O104" s="216" t="s">
        <v>198</v>
      </c>
      <c r="P104" s="798" t="s">
        <v>198</v>
      </c>
      <c r="Q104" s="216" t="s">
        <v>198</v>
      </c>
      <c r="R104" s="199">
        <f t="shared" si="1"/>
        <v>2</v>
      </c>
      <c r="S104" s="199"/>
    </row>
    <row r="105" spans="1:19" s="214" customFormat="1" ht="9.9499999999999993" customHeight="1" x14ac:dyDescent="0.25">
      <c r="A105" s="824" t="s">
        <v>197</v>
      </c>
      <c r="B105" s="824" t="s">
        <v>22</v>
      </c>
      <c r="C105" s="798" t="s">
        <v>198</v>
      </c>
      <c r="D105" s="798" t="s">
        <v>198</v>
      </c>
      <c r="E105" s="798" t="s">
        <v>198</v>
      </c>
      <c r="F105" s="798" t="s">
        <v>198</v>
      </c>
      <c r="G105" s="216" t="s">
        <v>198</v>
      </c>
      <c r="H105" s="798" t="s">
        <v>198</v>
      </c>
      <c r="I105" s="798" t="s">
        <v>198</v>
      </c>
      <c r="J105" s="798" t="s">
        <v>198</v>
      </c>
      <c r="K105" s="798" t="s">
        <v>198</v>
      </c>
      <c r="L105" s="798" t="s">
        <v>198</v>
      </c>
      <c r="M105" s="798" t="s">
        <v>198</v>
      </c>
      <c r="N105" s="216" t="s">
        <v>198</v>
      </c>
      <c r="O105" s="216" t="s">
        <v>198</v>
      </c>
      <c r="P105" s="798" t="s">
        <v>198</v>
      </c>
      <c r="Q105" s="216" t="s">
        <v>198</v>
      </c>
      <c r="R105" s="199">
        <f t="shared" si="1"/>
        <v>0</v>
      </c>
      <c r="S105" s="199"/>
    </row>
    <row r="106" spans="1:19" s="214" customFormat="1" ht="9.9499999999999993" customHeight="1" x14ac:dyDescent="0.25">
      <c r="A106" s="824" t="s">
        <v>166</v>
      </c>
      <c r="B106" s="824" t="s">
        <v>21</v>
      </c>
      <c r="C106" s="798">
        <v>3</v>
      </c>
      <c r="D106" s="798">
        <v>59</v>
      </c>
      <c r="E106" s="798" t="s">
        <v>198</v>
      </c>
      <c r="F106" s="798" t="s">
        <v>198</v>
      </c>
      <c r="G106" s="216" t="s">
        <v>198</v>
      </c>
      <c r="H106" s="798" t="s">
        <v>198</v>
      </c>
      <c r="I106" s="798" t="s">
        <v>198</v>
      </c>
      <c r="J106" s="798" t="s">
        <v>198</v>
      </c>
      <c r="K106" s="798" t="s">
        <v>198</v>
      </c>
      <c r="L106" s="798" t="s">
        <v>198</v>
      </c>
      <c r="M106" s="798" t="s">
        <v>198</v>
      </c>
      <c r="N106" s="216" t="s">
        <v>198</v>
      </c>
      <c r="O106" s="216" t="s">
        <v>198</v>
      </c>
      <c r="P106" s="798" t="s">
        <v>198</v>
      </c>
      <c r="Q106" s="216" t="s">
        <v>198</v>
      </c>
      <c r="R106" s="199">
        <f t="shared" si="1"/>
        <v>62</v>
      </c>
      <c r="S106" s="199"/>
    </row>
    <row r="107" spans="1:19" s="214" customFormat="1" ht="9.9499999999999993" customHeight="1" x14ac:dyDescent="0.25">
      <c r="A107" s="825" t="s">
        <v>166</v>
      </c>
      <c r="B107" s="825" t="s">
        <v>22</v>
      </c>
      <c r="C107" s="801">
        <v>3</v>
      </c>
      <c r="D107" s="801">
        <v>12</v>
      </c>
      <c r="E107" s="801" t="s">
        <v>198</v>
      </c>
      <c r="F107" s="801" t="s">
        <v>198</v>
      </c>
      <c r="G107" s="225" t="s">
        <v>198</v>
      </c>
      <c r="H107" s="801" t="s">
        <v>198</v>
      </c>
      <c r="I107" s="801" t="s">
        <v>198</v>
      </c>
      <c r="J107" s="801" t="s">
        <v>198</v>
      </c>
      <c r="K107" s="801" t="s">
        <v>198</v>
      </c>
      <c r="L107" s="801" t="s">
        <v>198</v>
      </c>
      <c r="M107" s="801" t="s">
        <v>198</v>
      </c>
      <c r="N107" s="225" t="s">
        <v>198</v>
      </c>
      <c r="O107" s="225" t="s">
        <v>198</v>
      </c>
      <c r="P107" s="801" t="s">
        <v>198</v>
      </c>
      <c r="Q107" s="225" t="s">
        <v>198</v>
      </c>
      <c r="R107" s="227">
        <f t="shared" si="1"/>
        <v>15</v>
      </c>
      <c r="S107" s="199"/>
    </row>
    <row r="108" spans="1:19" s="214" customFormat="1" ht="9.9499999999999993" customHeight="1" x14ac:dyDescent="0.25">
      <c r="A108" s="824"/>
      <c r="B108" s="824"/>
      <c r="C108" s="798"/>
      <c r="D108" s="798"/>
      <c r="E108" s="798"/>
      <c r="F108" s="798"/>
      <c r="G108" s="216"/>
      <c r="H108" s="798"/>
      <c r="I108" s="798"/>
      <c r="J108" s="798"/>
      <c r="K108" s="798"/>
      <c r="L108" s="798"/>
      <c r="M108" s="798"/>
      <c r="N108" s="216"/>
      <c r="O108" s="216"/>
      <c r="P108" s="798"/>
      <c r="Q108" s="216"/>
      <c r="R108" s="199"/>
      <c r="S108" s="199"/>
    </row>
    <row r="109" spans="1:19" s="214" customFormat="1" ht="9.9499999999999993" customHeight="1" x14ac:dyDescent="0.25">
      <c r="A109" s="824" t="s">
        <v>64</v>
      </c>
      <c r="B109" s="824" t="s">
        <v>21</v>
      </c>
      <c r="C109" s="798">
        <v>688</v>
      </c>
      <c r="D109" s="798">
        <v>424</v>
      </c>
      <c r="E109" s="798" t="s">
        <v>198</v>
      </c>
      <c r="F109" s="798" t="s">
        <v>198</v>
      </c>
      <c r="G109" s="216" t="s">
        <v>198</v>
      </c>
      <c r="H109" s="798" t="s">
        <v>198</v>
      </c>
      <c r="I109" s="798" t="s">
        <v>198</v>
      </c>
      <c r="J109" s="798" t="s">
        <v>198</v>
      </c>
      <c r="K109" s="798" t="s">
        <v>198</v>
      </c>
      <c r="L109" s="798" t="s">
        <v>198</v>
      </c>
      <c r="M109" s="798" t="s">
        <v>198</v>
      </c>
      <c r="N109" s="216" t="s">
        <v>198</v>
      </c>
      <c r="O109" s="216" t="s">
        <v>198</v>
      </c>
      <c r="P109" s="798" t="s">
        <v>198</v>
      </c>
      <c r="Q109" s="216" t="s">
        <v>198</v>
      </c>
      <c r="R109" s="199">
        <f t="shared" si="1"/>
        <v>1112</v>
      </c>
      <c r="S109" s="199"/>
    </row>
    <row r="110" spans="1:19" s="214" customFormat="1" ht="9.9499999999999993" customHeight="1" x14ac:dyDescent="0.25">
      <c r="A110" s="824" t="s">
        <v>64</v>
      </c>
      <c r="B110" s="824" t="s">
        <v>22</v>
      </c>
      <c r="C110" s="798">
        <v>44</v>
      </c>
      <c r="D110" s="798">
        <v>27</v>
      </c>
      <c r="E110" s="798" t="s">
        <v>198</v>
      </c>
      <c r="F110" s="798" t="s">
        <v>198</v>
      </c>
      <c r="G110" s="216" t="s">
        <v>198</v>
      </c>
      <c r="H110" s="798" t="s">
        <v>198</v>
      </c>
      <c r="I110" s="798" t="s">
        <v>198</v>
      </c>
      <c r="J110" s="798" t="s">
        <v>198</v>
      </c>
      <c r="K110" s="798" t="s">
        <v>198</v>
      </c>
      <c r="L110" s="798" t="s">
        <v>198</v>
      </c>
      <c r="M110" s="798" t="s">
        <v>198</v>
      </c>
      <c r="N110" s="216" t="s">
        <v>198</v>
      </c>
      <c r="O110" s="216" t="s">
        <v>198</v>
      </c>
      <c r="P110" s="798" t="s">
        <v>198</v>
      </c>
      <c r="Q110" s="216" t="s">
        <v>198</v>
      </c>
      <c r="R110" s="199">
        <f t="shared" si="1"/>
        <v>71</v>
      </c>
      <c r="S110" s="199"/>
    </row>
    <row r="111" spans="1:19" s="214" customFormat="1" ht="9.9499999999999993" customHeight="1" x14ac:dyDescent="0.25">
      <c r="A111" s="824" t="s">
        <v>142</v>
      </c>
      <c r="B111" s="824" t="s">
        <v>21</v>
      </c>
      <c r="C111" s="798" t="s">
        <v>198</v>
      </c>
      <c r="D111" s="798">
        <v>149</v>
      </c>
      <c r="E111" s="798" t="s">
        <v>198</v>
      </c>
      <c r="F111" s="798">
        <v>38</v>
      </c>
      <c r="G111" s="216" t="s">
        <v>198</v>
      </c>
      <c r="H111" s="798" t="s">
        <v>198</v>
      </c>
      <c r="I111" s="798" t="s">
        <v>198</v>
      </c>
      <c r="J111" s="798" t="s">
        <v>198</v>
      </c>
      <c r="K111" s="798" t="s">
        <v>198</v>
      </c>
      <c r="L111" s="798" t="s">
        <v>198</v>
      </c>
      <c r="M111" s="798" t="s">
        <v>198</v>
      </c>
      <c r="N111" s="216" t="s">
        <v>198</v>
      </c>
      <c r="O111" s="216" t="s">
        <v>198</v>
      </c>
      <c r="P111" s="798" t="s">
        <v>198</v>
      </c>
      <c r="Q111" s="216" t="s">
        <v>198</v>
      </c>
      <c r="R111" s="199">
        <f t="shared" si="1"/>
        <v>187</v>
      </c>
      <c r="S111" s="199"/>
    </row>
    <row r="112" spans="1:19" s="214" customFormat="1" ht="9.9499999999999993" customHeight="1" x14ac:dyDescent="0.25">
      <c r="A112" s="824" t="s">
        <v>142</v>
      </c>
      <c r="B112" s="824" t="s">
        <v>22</v>
      </c>
      <c r="C112" s="798" t="s">
        <v>198</v>
      </c>
      <c r="D112" s="798">
        <v>67</v>
      </c>
      <c r="E112" s="798" t="s">
        <v>198</v>
      </c>
      <c r="F112" s="798">
        <v>3</v>
      </c>
      <c r="G112" s="216" t="s">
        <v>198</v>
      </c>
      <c r="H112" s="798" t="s">
        <v>198</v>
      </c>
      <c r="I112" s="798" t="s">
        <v>198</v>
      </c>
      <c r="J112" s="798" t="s">
        <v>198</v>
      </c>
      <c r="K112" s="798" t="s">
        <v>198</v>
      </c>
      <c r="L112" s="798" t="s">
        <v>198</v>
      </c>
      <c r="M112" s="798" t="s">
        <v>198</v>
      </c>
      <c r="N112" s="216" t="s">
        <v>198</v>
      </c>
      <c r="O112" s="216" t="s">
        <v>198</v>
      </c>
      <c r="P112" s="798" t="s">
        <v>198</v>
      </c>
      <c r="Q112" s="216" t="s">
        <v>198</v>
      </c>
      <c r="R112" s="199">
        <f t="shared" si="1"/>
        <v>70</v>
      </c>
      <c r="S112" s="199"/>
    </row>
    <row r="113" spans="1:19" s="214" customFormat="1" ht="9.9499999999999993" customHeight="1" x14ac:dyDescent="0.25">
      <c r="A113" s="824" t="s">
        <v>86</v>
      </c>
      <c r="B113" s="824" t="s">
        <v>21</v>
      </c>
      <c r="C113" s="798">
        <v>897</v>
      </c>
      <c r="D113" s="798">
        <v>420</v>
      </c>
      <c r="E113" s="798" t="s">
        <v>198</v>
      </c>
      <c r="F113" s="798" t="s">
        <v>198</v>
      </c>
      <c r="G113" s="216" t="s">
        <v>198</v>
      </c>
      <c r="H113" s="798" t="s">
        <v>198</v>
      </c>
      <c r="I113" s="798" t="s">
        <v>198</v>
      </c>
      <c r="J113" s="798" t="s">
        <v>198</v>
      </c>
      <c r="K113" s="798" t="s">
        <v>198</v>
      </c>
      <c r="L113" s="798" t="s">
        <v>198</v>
      </c>
      <c r="M113" s="798" t="s">
        <v>198</v>
      </c>
      <c r="N113" s="216" t="s">
        <v>198</v>
      </c>
      <c r="O113" s="216" t="s">
        <v>198</v>
      </c>
      <c r="P113" s="798" t="s">
        <v>198</v>
      </c>
      <c r="Q113" s="216" t="s">
        <v>198</v>
      </c>
      <c r="R113" s="199">
        <f t="shared" si="1"/>
        <v>1317</v>
      </c>
      <c r="S113" s="199"/>
    </row>
    <row r="114" spans="1:19" s="214" customFormat="1" ht="9.9499999999999993" customHeight="1" x14ac:dyDescent="0.25">
      <c r="A114" s="825" t="s">
        <v>86</v>
      </c>
      <c r="B114" s="825" t="s">
        <v>22</v>
      </c>
      <c r="C114" s="801">
        <v>179</v>
      </c>
      <c r="D114" s="801">
        <v>112</v>
      </c>
      <c r="E114" s="801" t="s">
        <v>198</v>
      </c>
      <c r="F114" s="801" t="s">
        <v>198</v>
      </c>
      <c r="G114" s="225" t="s">
        <v>198</v>
      </c>
      <c r="H114" s="801" t="s">
        <v>198</v>
      </c>
      <c r="I114" s="801" t="s">
        <v>198</v>
      </c>
      <c r="J114" s="801" t="s">
        <v>198</v>
      </c>
      <c r="K114" s="801" t="s">
        <v>198</v>
      </c>
      <c r="L114" s="801" t="s">
        <v>198</v>
      </c>
      <c r="M114" s="801" t="s">
        <v>198</v>
      </c>
      <c r="N114" s="225" t="s">
        <v>198</v>
      </c>
      <c r="O114" s="225" t="s">
        <v>198</v>
      </c>
      <c r="P114" s="801" t="s">
        <v>198</v>
      </c>
      <c r="Q114" s="225" t="s">
        <v>198</v>
      </c>
      <c r="R114" s="227">
        <f t="shared" si="1"/>
        <v>291</v>
      </c>
      <c r="S114" s="199"/>
    </row>
    <row r="115" spans="1:19" s="214" customFormat="1" ht="9.9499999999999993" customHeight="1" x14ac:dyDescent="0.25"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</row>
    <row r="116" spans="1:19" s="97" customFormat="1" ht="9.9499999999999993" customHeight="1" x14ac:dyDescent="0.15">
      <c r="A116" s="243" t="s">
        <v>30</v>
      </c>
      <c r="B116" s="244" t="s">
        <v>21</v>
      </c>
      <c r="C116" s="85">
        <v>0</v>
      </c>
      <c r="D116" s="85">
        <v>0</v>
      </c>
      <c r="E116" s="85">
        <v>0</v>
      </c>
      <c r="F116" s="85">
        <v>0</v>
      </c>
      <c r="G116" s="85">
        <v>0</v>
      </c>
      <c r="H116" s="85">
        <v>0</v>
      </c>
      <c r="I116" s="85">
        <v>0</v>
      </c>
      <c r="J116" s="85">
        <v>0</v>
      </c>
      <c r="K116" s="85">
        <v>0</v>
      </c>
      <c r="L116" s="85">
        <v>2811</v>
      </c>
      <c r="M116" s="85">
        <v>114</v>
      </c>
      <c r="N116" s="85">
        <v>0</v>
      </c>
      <c r="O116" s="85">
        <v>0</v>
      </c>
      <c r="P116" s="85">
        <v>3623</v>
      </c>
      <c r="Q116" s="85">
        <v>0</v>
      </c>
      <c r="R116" s="85">
        <v>6548</v>
      </c>
    </row>
    <row r="117" spans="1:19" s="97" customFormat="1" ht="9.9499999999999993" customHeight="1" x14ac:dyDescent="0.15">
      <c r="A117" s="243"/>
      <c r="B117" s="244" t="s">
        <v>22</v>
      </c>
      <c r="C117" s="85">
        <v>0</v>
      </c>
      <c r="D117" s="85">
        <v>0</v>
      </c>
      <c r="E117" s="85">
        <v>0</v>
      </c>
      <c r="F117" s="85">
        <v>0</v>
      </c>
      <c r="G117" s="85">
        <v>0</v>
      </c>
      <c r="H117" s="85">
        <v>0</v>
      </c>
      <c r="I117" s="85">
        <v>0</v>
      </c>
      <c r="J117" s="85">
        <v>0</v>
      </c>
      <c r="K117" s="85">
        <v>0</v>
      </c>
      <c r="L117" s="85">
        <v>72</v>
      </c>
      <c r="M117" s="85">
        <v>3</v>
      </c>
      <c r="N117" s="85">
        <v>0</v>
      </c>
      <c r="O117" s="85">
        <v>0</v>
      </c>
      <c r="P117" s="85">
        <v>689</v>
      </c>
      <c r="Q117" s="85">
        <v>0</v>
      </c>
      <c r="R117" s="85">
        <v>764</v>
      </c>
    </row>
    <row r="118" spans="1:19" s="97" customFormat="1" ht="9.9499999999999993" customHeight="1" x14ac:dyDescent="0.15">
      <c r="A118" s="243" t="s">
        <v>31</v>
      </c>
      <c r="B118" s="244" t="s">
        <v>21</v>
      </c>
      <c r="C118" s="86">
        <v>154000</v>
      </c>
      <c r="D118" s="86">
        <v>78981</v>
      </c>
      <c r="E118" s="86">
        <v>21</v>
      </c>
      <c r="F118" s="86">
        <v>0</v>
      </c>
      <c r="G118" s="86">
        <v>0</v>
      </c>
      <c r="H118" s="86">
        <v>1</v>
      </c>
      <c r="I118" s="86">
        <v>0</v>
      </c>
      <c r="J118" s="86">
        <v>44905</v>
      </c>
      <c r="K118" s="86">
        <v>0</v>
      </c>
      <c r="L118" s="86">
        <v>0</v>
      </c>
      <c r="M118" s="86">
        <v>0</v>
      </c>
      <c r="N118" s="86">
        <v>0</v>
      </c>
      <c r="O118" s="86">
        <v>0</v>
      </c>
      <c r="P118" s="86">
        <v>0</v>
      </c>
      <c r="Q118" s="86">
        <v>0</v>
      </c>
      <c r="R118" s="86">
        <v>277908</v>
      </c>
    </row>
    <row r="119" spans="1:19" s="97" customFormat="1" ht="9.9499999999999993" customHeight="1" x14ac:dyDescent="0.15">
      <c r="A119" s="243"/>
      <c r="B119" s="244" t="s">
        <v>22</v>
      </c>
      <c r="C119" s="86">
        <v>137908</v>
      </c>
      <c r="D119" s="86">
        <v>59432</v>
      </c>
      <c r="E119" s="86">
        <v>8</v>
      </c>
      <c r="F119" s="86">
        <v>0</v>
      </c>
      <c r="G119" s="86">
        <v>0</v>
      </c>
      <c r="H119" s="86">
        <v>1</v>
      </c>
      <c r="I119" s="86">
        <v>0</v>
      </c>
      <c r="J119" s="86">
        <v>7828</v>
      </c>
      <c r="K119" s="86">
        <v>4366</v>
      </c>
      <c r="L119" s="86">
        <v>0</v>
      </c>
      <c r="M119" s="86">
        <v>0</v>
      </c>
      <c r="N119" s="86">
        <v>0</v>
      </c>
      <c r="O119" s="86">
        <v>0</v>
      </c>
      <c r="P119" s="86">
        <v>0</v>
      </c>
      <c r="Q119" s="86">
        <v>0</v>
      </c>
      <c r="R119" s="86">
        <v>209543</v>
      </c>
    </row>
    <row r="120" spans="1:19" s="97" customFormat="1" ht="9.9499999999999993" customHeight="1" x14ac:dyDescent="0.15">
      <c r="A120" s="243" t="s">
        <v>32</v>
      </c>
      <c r="B120" s="244" t="s">
        <v>21</v>
      </c>
      <c r="C120" s="86">
        <v>8919</v>
      </c>
      <c r="D120" s="86">
        <v>110013</v>
      </c>
      <c r="E120" s="86">
        <v>0</v>
      </c>
      <c r="F120" s="86">
        <v>0</v>
      </c>
      <c r="G120" s="86">
        <v>0</v>
      </c>
      <c r="H120" s="86">
        <v>0</v>
      </c>
      <c r="I120" s="86">
        <v>15991</v>
      </c>
      <c r="J120" s="86">
        <v>0</v>
      </c>
      <c r="K120" s="86">
        <v>0</v>
      </c>
      <c r="L120" s="86">
        <v>0</v>
      </c>
      <c r="M120" s="86">
        <v>0</v>
      </c>
      <c r="N120" s="86">
        <v>0</v>
      </c>
      <c r="O120" s="86">
        <v>0</v>
      </c>
      <c r="P120" s="86">
        <v>0</v>
      </c>
      <c r="Q120" s="86">
        <v>0</v>
      </c>
      <c r="R120" s="86">
        <v>134923</v>
      </c>
    </row>
    <row r="121" spans="1:19" s="97" customFormat="1" ht="9.9499999999999993" customHeight="1" x14ac:dyDescent="0.15">
      <c r="A121" s="243"/>
      <c r="B121" s="244" t="s">
        <v>22</v>
      </c>
      <c r="C121" s="86">
        <v>2024</v>
      </c>
      <c r="D121" s="86">
        <v>31210</v>
      </c>
      <c r="E121" s="86">
        <v>0</v>
      </c>
      <c r="F121" s="86">
        <v>0</v>
      </c>
      <c r="G121" s="86">
        <v>0</v>
      </c>
      <c r="H121" s="86">
        <v>0</v>
      </c>
      <c r="I121" s="86">
        <v>4007</v>
      </c>
      <c r="J121" s="86">
        <v>0</v>
      </c>
      <c r="K121" s="86">
        <v>0</v>
      </c>
      <c r="L121" s="86">
        <v>0</v>
      </c>
      <c r="M121" s="86">
        <v>0</v>
      </c>
      <c r="N121" s="86">
        <v>0</v>
      </c>
      <c r="O121" s="86">
        <v>0</v>
      </c>
      <c r="P121" s="86">
        <v>0</v>
      </c>
      <c r="Q121" s="86">
        <v>0</v>
      </c>
      <c r="R121" s="86">
        <v>37241</v>
      </c>
    </row>
    <row r="122" spans="1:19" s="97" customFormat="1" ht="9.9499999999999993" customHeight="1" x14ac:dyDescent="0.15">
      <c r="A122" s="243" t="s">
        <v>33</v>
      </c>
      <c r="B122" s="244" t="s">
        <v>21</v>
      </c>
      <c r="C122" s="86">
        <v>15</v>
      </c>
      <c r="D122" s="86">
        <v>304</v>
      </c>
      <c r="E122" s="86">
        <v>0</v>
      </c>
      <c r="F122" s="86">
        <v>0</v>
      </c>
      <c r="G122" s="86">
        <v>0</v>
      </c>
      <c r="H122" s="86">
        <v>0</v>
      </c>
      <c r="I122" s="86">
        <v>0</v>
      </c>
      <c r="J122" s="86">
        <v>2</v>
      </c>
      <c r="K122" s="86">
        <v>0</v>
      </c>
      <c r="L122" s="86">
        <v>0</v>
      </c>
      <c r="M122" s="86">
        <v>0</v>
      </c>
      <c r="N122" s="86">
        <v>0</v>
      </c>
      <c r="O122" s="86">
        <v>0</v>
      </c>
      <c r="P122" s="86">
        <v>0</v>
      </c>
      <c r="Q122" s="86">
        <v>0</v>
      </c>
      <c r="R122" s="86">
        <v>321</v>
      </c>
    </row>
    <row r="123" spans="1:19" s="97" customFormat="1" ht="9.9499999999999993" customHeight="1" x14ac:dyDescent="0.15">
      <c r="A123" s="243"/>
      <c r="B123" s="244" t="s">
        <v>22</v>
      </c>
      <c r="C123" s="86">
        <v>8</v>
      </c>
      <c r="D123" s="86">
        <v>153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86">
        <v>0</v>
      </c>
      <c r="L123" s="86">
        <v>0</v>
      </c>
      <c r="M123" s="86">
        <v>0</v>
      </c>
      <c r="N123" s="86">
        <v>0</v>
      </c>
      <c r="O123" s="86">
        <v>0</v>
      </c>
      <c r="P123" s="86">
        <v>0</v>
      </c>
      <c r="Q123" s="86">
        <v>0</v>
      </c>
      <c r="R123" s="86">
        <v>161</v>
      </c>
    </row>
    <row r="124" spans="1:19" s="97" customFormat="1" ht="9.9499999999999993" customHeight="1" x14ac:dyDescent="0.15">
      <c r="A124" s="243" t="s">
        <v>34</v>
      </c>
      <c r="B124" s="244" t="s">
        <v>21</v>
      </c>
      <c r="C124" s="86">
        <v>1585</v>
      </c>
      <c r="D124" s="86">
        <v>993</v>
      </c>
      <c r="E124" s="86">
        <v>0</v>
      </c>
      <c r="F124" s="86">
        <v>38</v>
      </c>
      <c r="G124" s="86">
        <v>0</v>
      </c>
      <c r="H124" s="86">
        <v>0</v>
      </c>
      <c r="I124" s="86">
        <v>0</v>
      </c>
      <c r="J124" s="86">
        <v>0</v>
      </c>
      <c r="K124" s="86">
        <v>0</v>
      </c>
      <c r="L124" s="86">
        <v>0</v>
      </c>
      <c r="M124" s="86">
        <v>0</v>
      </c>
      <c r="N124" s="86">
        <v>0</v>
      </c>
      <c r="O124" s="86">
        <v>0</v>
      </c>
      <c r="P124" s="86">
        <v>0</v>
      </c>
      <c r="Q124" s="86">
        <v>0</v>
      </c>
      <c r="R124" s="86">
        <v>2616</v>
      </c>
    </row>
    <row r="125" spans="1:19" s="97" customFormat="1" ht="9.9499999999999993" customHeight="1" x14ac:dyDescent="0.15">
      <c r="A125" s="243"/>
      <c r="B125" s="244" t="s">
        <v>22</v>
      </c>
      <c r="C125" s="86">
        <v>223</v>
      </c>
      <c r="D125" s="86">
        <v>206</v>
      </c>
      <c r="E125" s="86">
        <v>0</v>
      </c>
      <c r="F125" s="86">
        <v>3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0</v>
      </c>
      <c r="R125" s="86">
        <v>432</v>
      </c>
    </row>
    <row r="126" spans="1:19" s="97" customFormat="1" ht="9.9499999999999993" customHeight="1" x14ac:dyDescent="0.15">
      <c r="A126" s="245" t="s">
        <v>35</v>
      </c>
      <c r="B126" s="246" t="s">
        <v>21</v>
      </c>
      <c r="C126" s="190">
        <v>164519</v>
      </c>
      <c r="D126" s="190">
        <v>190291</v>
      </c>
      <c r="E126" s="190">
        <v>21</v>
      </c>
      <c r="F126" s="190">
        <v>38</v>
      </c>
      <c r="G126" s="190">
        <v>0</v>
      </c>
      <c r="H126" s="190">
        <v>1</v>
      </c>
      <c r="I126" s="190">
        <v>15991</v>
      </c>
      <c r="J126" s="190">
        <v>44907</v>
      </c>
      <c r="K126" s="190">
        <v>0</v>
      </c>
      <c r="L126" s="190">
        <v>2811</v>
      </c>
      <c r="M126" s="190">
        <v>114</v>
      </c>
      <c r="N126" s="190">
        <v>0</v>
      </c>
      <c r="O126" s="190">
        <v>0</v>
      </c>
      <c r="P126" s="190">
        <v>3623</v>
      </c>
      <c r="Q126" s="190">
        <v>0</v>
      </c>
      <c r="R126" s="190">
        <v>422316</v>
      </c>
    </row>
    <row r="127" spans="1:19" s="97" customFormat="1" ht="9.9499999999999993" customHeight="1" x14ac:dyDescent="0.15">
      <c r="A127" s="247"/>
      <c r="B127" s="248" t="s">
        <v>22</v>
      </c>
      <c r="C127" s="192">
        <v>140163</v>
      </c>
      <c r="D127" s="192">
        <v>91001</v>
      </c>
      <c r="E127" s="192">
        <v>8</v>
      </c>
      <c r="F127" s="192">
        <v>3</v>
      </c>
      <c r="G127" s="192">
        <v>0</v>
      </c>
      <c r="H127" s="192">
        <v>1</v>
      </c>
      <c r="I127" s="192">
        <v>4007</v>
      </c>
      <c r="J127" s="192">
        <v>7828</v>
      </c>
      <c r="K127" s="192">
        <v>4366</v>
      </c>
      <c r="L127" s="192">
        <v>72</v>
      </c>
      <c r="M127" s="192">
        <v>3</v>
      </c>
      <c r="N127" s="192">
        <v>0</v>
      </c>
      <c r="O127" s="192">
        <v>0</v>
      </c>
      <c r="P127" s="192">
        <v>689</v>
      </c>
      <c r="Q127" s="192">
        <v>0</v>
      </c>
      <c r="R127" s="192">
        <v>248141</v>
      </c>
    </row>
    <row r="128" spans="1:19" s="97" customFormat="1" ht="9.9499999999999993" customHeight="1" x14ac:dyDescent="0.15">
      <c r="A128" s="198"/>
      <c r="B128" s="198"/>
      <c r="C128" s="188"/>
      <c r="D128" s="188"/>
      <c r="E128" s="188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</row>
    <row r="129" spans="1:18" s="97" customFormat="1" ht="9.9499999999999993" customHeight="1" x14ac:dyDescent="0.15">
      <c r="A129" s="182"/>
      <c r="B129" s="104" t="s">
        <v>36</v>
      </c>
      <c r="C129" s="104"/>
      <c r="D129" s="104"/>
      <c r="E129" s="182"/>
      <c r="F129" s="104" t="s">
        <v>37</v>
      </c>
      <c r="G129" s="104"/>
      <c r="H129" s="104"/>
      <c r="I129" s="182"/>
      <c r="J129" s="104" t="s">
        <v>38</v>
      </c>
      <c r="K129" s="182"/>
      <c r="L129" s="184"/>
      <c r="M129" s="104" t="s">
        <v>39</v>
      </c>
      <c r="N129" s="182"/>
      <c r="O129" s="182"/>
      <c r="P129" s="105" t="s">
        <v>40</v>
      </c>
      <c r="Q129" s="184"/>
      <c r="R129" s="184"/>
    </row>
    <row r="130" spans="1:18" s="97" customFormat="1" ht="9.9499999999999993" customHeight="1" x14ac:dyDescent="0.15">
      <c r="A130" s="182"/>
      <c r="B130" s="104" t="s">
        <v>41</v>
      </c>
      <c r="C130" s="104"/>
      <c r="D130" s="104"/>
      <c r="E130" s="182"/>
      <c r="F130" s="104" t="s">
        <v>42</v>
      </c>
      <c r="G130" s="104"/>
      <c r="H130" s="104"/>
      <c r="I130" s="182"/>
      <c r="J130" s="104" t="s">
        <v>43</v>
      </c>
      <c r="K130" s="182"/>
      <c r="L130" s="184"/>
      <c r="M130" s="104" t="s">
        <v>44</v>
      </c>
      <c r="N130" s="182"/>
      <c r="O130" s="182"/>
      <c r="P130" s="104" t="s">
        <v>45</v>
      </c>
      <c r="Q130" s="184"/>
      <c r="R130" s="184"/>
    </row>
    <row r="131" spans="1:18" s="97" customFormat="1" ht="9.9499999999999993" customHeight="1" x14ac:dyDescent="0.15">
      <c r="A131" s="182"/>
      <c r="B131" s="104" t="s">
        <v>46</v>
      </c>
      <c r="C131" s="104"/>
      <c r="D131" s="104"/>
      <c r="E131" s="182"/>
      <c r="F131" s="104" t="s">
        <v>47</v>
      </c>
      <c r="G131" s="104"/>
      <c r="H131" s="104"/>
      <c r="I131" s="182"/>
      <c r="J131" s="105" t="s">
        <v>48</v>
      </c>
      <c r="K131" s="182"/>
      <c r="L131" s="184"/>
      <c r="M131" s="105" t="s">
        <v>49</v>
      </c>
      <c r="N131" s="182"/>
      <c r="O131" s="182"/>
      <c r="P131" s="105" t="s">
        <v>50</v>
      </c>
      <c r="Q131" s="184"/>
      <c r="R131" s="18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2" fitToHeight="4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7"/>
  <sheetViews>
    <sheetView workbookViewId="0">
      <selection activeCell="P58" sqref="P58"/>
    </sheetView>
  </sheetViews>
  <sheetFormatPr baseColWidth="10" defaultRowHeight="15" x14ac:dyDescent="0.25"/>
  <cols>
    <col min="1" max="1" width="20.28515625" bestFit="1" customWidth="1"/>
    <col min="2" max="2" width="2.28515625" style="205" bestFit="1" customWidth="1"/>
    <col min="3" max="18" width="6.7109375" style="207" customWidth="1"/>
    <col min="19" max="19" width="11.42578125" style="207"/>
  </cols>
  <sheetData>
    <row r="1" spans="1:19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" customFormat="1" ht="12.75" customHeight="1" x14ac:dyDescent="0.25">
      <c r="A4" s="804" t="s">
        <v>171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" customFormat="1" ht="12.75" customHeigh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98"/>
    </row>
    <row r="6" spans="1:19" s="9" customFormat="1" ht="11.25" customHeight="1" x14ac:dyDescent="0.25">
      <c r="A6" s="202" t="s">
        <v>3</v>
      </c>
      <c r="B6" s="203"/>
      <c r="C6" s="234" t="s">
        <v>4</v>
      </c>
      <c r="D6" s="234" t="s">
        <v>5</v>
      </c>
      <c r="E6" s="234" t="s">
        <v>6</v>
      </c>
      <c r="F6" s="234" t="s">
        <v>7</v>
      </c>
      <c r="G6" s="234" t="s">
        <v>8</v>
      </c>
      <c r="H6" s="234" t="s">
        <v>9</v>
      </c>
      <c r="I6" s="234" t="s">
        <v>10</v>
      </c>
      <c r="J6" s="234" t="s">
        <v>11</v>
      </c>
      <c r="K6" s="234" t="s">
        <v>12</v>
      </c>
      <c r="L6" s="234" t="s">
        <v>13</v>
      </c>
      <c r="M6" s="234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" x14ac:dyDescent="0.25">
      <c r="A7" s="233" t="s">
        <v>128</v>
      </c>
      <c r="B7" s="232" t="s">
        <v>21</v>
      </c>
      <c r="C7" s="235">
        <v>10</v>
      </c>
      <c r="D7" s="235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216" t="s">
        <v>198</v>
      </c>
      <c r="K7" s="216" t="s">
        <v>198</v>
      </c>
      <c r="L7" s="216" t="s">
        <v>198</v>
      </c>
      <c r="M7" s="235">
        <v>1223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1233</v>
      </c>
      <c r="S7" s="199"/>
    </row>
    <row r="8" spans="1:19" s="214" customFormat="1" ht="9" x14ac:dyDescent="0.25">
      <c r="A8" s="236" t="s">
        <v>128</v>
      </c>
      <c r="B8" s="237" t="s">
        <v>22</v>
      </c>
      <c r="C8" s="238">
        <v>7</v>
      </c>
      <c r="D8" s="238" t="s">
        <v>198</v>
      </c>
      <c r="E8" s="225" t="s">
        <v>198</v>
      </c>
      <c r="F8" s="225" t="s">
        <v>198</v>
      </c>
      <c r="G8" s="225" t="s">
        <v>198</v>
      </c>
      <c r="H8" s="225" t="s">
        <v>198</v>
      </c>
      <c r="I8" s="225" t="s">
        <v>198</v>
      </c>
      <c r="J8" s="225" t="s">
        <v>198</v>
      </c>
      <c r="K8" s="225" t="s">
        <v>198</v>
      </c>
      <c r="L8" s="225" t="s">
        <v>198</v>
      </c>
      <c r="M8" s="238">
        <v>318</v>
      </c>
      <c r="N8" s="225" t="s">
        <v>198</v>
      </c>
      <c r="O8" s="225" t="s">
        <v>198</v>
      </c>
      <c r="P8" s="225" t="s">
        <v>198</v>
      </c>
      <c r="Q8" s="225" t="s">
        <v>198</v>
      </c>
      <c r="R8" s="227">
        <f t="shared" ref="R8:R34" si="0">SUM(C8:Q8)</f>
        <v>325</v>
      </c>
      <c r="S8" s="199"/>
    </row>
    <row r="9" spans="1:19" s="214" customFormat="1" ht="9" x14ac:dyDescent="0.25">
      <c r="A9" s="233"/>
      <c r="B9" s="232"/>
      <c r="C9" s="235"/>
      <c r="D9" s="235"/>
      <c r="E9" s="216"/>
      <c r="F9" s="216"/>
      <c r="G9" s="216"/>
      <c r="H9" s="216"/>
      <c r="I9" s="216"/>
      <c r="J9" s="216"/>
      <c r="K9" s="216"/>
      <c r="L9" s="216"/>
      <c r="M9" s="235"/>
      <c r="N9" s="216"/>
      <c r="O9" s="216"/>
      <c r="P9" s="216"/>
      <c r="Q9" s="216"/>
      <c r="R9" s="199"/>
      <c r="S9" s="199"/>
    </row>
    <row r="10" spans="1:19" s="214" customFormat="1" ht="9" x14ac:dyDescent="0.25">
      <c r="A10" s="233" t="s">
        <v>150</v>
      </c>
      <c r="B10" s="232" t="s">
        <v>21</v>
      </c>
      <c r="C10" s="235">
        <v>262727</v>
      </c>
      <c r="D10" s="235">
        <v>36060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216" t="s">
        <v>198</v>
      </c>
      <c r="K10" s="216" t="s">
        <v>198</v>
      </c>
      <c r="L10" s="216" t="s">
        <v>198</v>
      </c>
      <c r="M10" s="235" t="s">
        <v>198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298787</v>
      </c>
      <c r="S10" s="199"/>
    </row>
    <row r="11" spans="1:19" s="214" customFormat="1" ht="9" x14ac:dyDescent="0.25">
      <c r="A11" s="233" t="s">
        <v>150</v>
      </c>
      <c r="B11" s="232" t="s">
        <v>22</v>
      </c>
      <c r="C11" s="235">
        <v>245414</v>
      </c>
      <c r="D11" s="235">
        <v>25789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216" t="s">
        <v>198</v>
      </c>
      <c r="K11" s="216" t="s">
        <v>198</v>
      </c>
      <c r="L11" s="216" t="s">
        <v>198</v>
      </c>
      <c r="M11" s="235" t="s">
        <v>198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271203</v>
      </c>
      <c r="S11" s="199"/>
    </row>
    <row r="12" spans="1:19" s="214" customFormat="1" ht="9" x14ac:dyDescent="0.25">
      <c r="A12" s="233" t="s">
        <v>160</v>
      </c>
      <c r="B12" s="232" t="s">
        <v>21</v>
      </c>
      <c r="C12" s="235">
        <v>23996</v>
      </c>
      <c r="D12" s="235">
        <v>19894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16" t="s">
        <v>198</v>
      </c>
      <c r="J12" s="216" t="s">
        <v>198</v>
      </c>
      <c r="K12" s="216" t="s">
        <v>198</v>
      </c>
      <c r="L12" s="216" t="s">
        <v>198</v>
      </c>
      <c r="M12" s="235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43890</v>
      </c>
      <c r="S12" s="199"/>
    </row>
    <row r="13" spans="1:19" s="214" customFormat="1" ht="9" x14ac:dyDescent="0.25">
      <c r="A13" s="233" t="s">
        <v>160</v>
      </c>
      <c r="B13" s="232" t="s">
        <v>22</v>
      </c>
      <c r="C13" s="235">
        <v>19425</v>
      </c>
      <c r="D13" s="235">
        <v>15970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16" t="s">
        <v>198</v>
      </c>
      <c r="J13" s="216" t="s">
        <v>198</v>
      </c>
      <c r="K13" s="216" t="s">
        <v>198</v>
      </c>
      <c r="L13" s="216" t="s">
        <v>198</v>
      </c>
      <c r="M13" s="235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35395</v>
      </c>
      <c r="S13" s="199"/>
    </row>
    <row r="14" spans="1:19" s="214" customFormat="1" ht="9" x14ac:dyDescent="0.25">
      <c r="A14" s="233" t="s">
        <v>101</v>
      </c>
      <c r="B14" s="232" t="s">
        <v>21</v>
      </c>
      <c r="C14" s="235">
        <v>6103</v>
      </c>
      <c r="D14" s="235">
        <v>1074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216" t="s">
        <v>198</v>
      </c>
      <c r="K14" s="216" t="s">
        <v>198</v>
      </c>
      <c r="L14" s="216" t="s">
        <v>198</v>
      </c>
      <c r="M14" s="235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7177</v>
      </c>
      <c r="S14" s="199"/>
    </row>
    <row r="15" spans="1:19" s="214" customFormat="1" ht="9" x14ac:dyDescent="0.25">
      <c r="A15" s="236" t="s">
        <v>101</v>
      </c>
      <c r="B15" s="237" t="s">
        <v>22</v>
      </c>
      <c r="C15" s="238">
        <v>5605</v>
      </c>
      <c r="D15" s="238">
        <v>840</v>
      </c>
      <c r="E15" s="225" t="s">
        <v>198</v>
      </c>
      <c r="F15" s="225" t="s">
        <v>198</v>
      </c>
      <c r="G15" s="225" t="s">
        <v>198</v>
      </c>
      <c r="H15" s="225" t="s">
        <v>198</v>
      </c>
      <c r="I15" s="225" t="s">
        <v>198</v>
      </c>
      <c r="J15" s="225" t="s">
        <v>198</v>
      </c>
      <c r="K15" s="225" t="s">
        <v>198</v>
      </c>
      <c r="L15" s="225" t="s">
        <v>198</v>
      </c>
      <c r="M15" s="238" t="s">
        <v>198</v>
      </c>
      <c r="N15" s="225" t="s">
        <v>198</v>
      </c>
      <c r="O15" s="225" t="s">
        <v>198</v>
      </c>
      <c r="P15" s="225" t="s">
        <v>198</v>
      </c>
      <c r="Q15" s="225" t="s">
        <v>198</v>
      </c>
      <c r="R15" s="227">
        <f t="shared" si="0"/>
        <v>6445</v>
      </c>
      <c r="S15" s="199"/>
    </row>
    <row r="16" spans="1:19" s="214" customFormat="1" ht="9" x14ac:dyDescent="0.25">
      <c r="A16" s="233"/>
      <c r="B16" s="232"/>
      <c r="C16" s="235"/>
      <c r="D16" s="235"/>
      <c r="E16" s="216"/>
      <c r="F16" s="216"/>
      <c r="G16" s="216"/>
      <c r="H16" s="216"/>
      <c r="I16" s="216"/>
      <c r="J16" s="216"/>
      <c r="K16" s="216"/>
      <c r="L16" s="216"/>
      <c r="M16" s="235"/>
      <c r="N16" s="216"/>
      <c r="O16" s="216"/>
      <c r="P16" s="216"/>
      <c r="Q16" s="216"/>
      <c r="R16" s="199"/>
      <c r="S16" s="199"/>
    </row>
    <row r="17" spans="1:19" s="214" customFormat="1" ht="9" x14ac:dyDescent="0.25">
      <c r="A17" s="233" t="s">
        <v>103</v>
      </c>
      <c r="B17" s="232" t="s">
        <v>21</v>
      </c>
      <c r="C17" s="235" t="s">
        <v>198</v>
      </c>
      <c r="D17" s="235">
        <v>3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216" t="s">
        <v>198</v>
      </c>
      <c r="K17" s="216" t="s">
        <v>198</v>
      </c>
      <c r="L17" s="216" t="s">
        <v>198</v>
      </c>
      <c r="M17" s="235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3</v>
      </c>
      <c r="S17" s="199"/>
    </row>
    <row r="18" spans="1:19" s="214" customFormat="1" ht="9" x14ac:dyDescent="0.25">
      <c r="A18" s="233" t="s">
        <v>103</v>
      </c>
      <c r="B18" s="232" t="s">
        <v>22</v>
      </c>
      <c r="C18" s="235" t="s">
        <v>198</v>
      </c>
      <c r="D18" s="235" t="s">
        <v>198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216" t="s">
        <v>198</v>
      </c>
      <c r="K18" s="216" t="s">
        <v>198</v>
      </c>
      <c r="L18" s="216" t="s">
        <v>198</v>
      </c>
      <c r="M18" s="235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0</v>
      </c>
      <c r="S18" s="199"/>
    </row>
    <row r="19" spans="1:19" s="214" customFormat="1" ht="9" x14ac:dyDescent="0.25">
      <c r="A19" s="233" t="s">
        <v>162</v>
      </c>
      <c r="B19" s="232" t="s">
        <v>21</v>
      </c>
      <c r="C19" s="235" t="s">
        <v>198</v>
      </c>
      <c r="D19" s="235">
        <v>1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216" t="s">
        <v>198</v>
      </c>
      <c r="K19" s="216" t="s">
        <v>198</v>
      </c>
      <c r="L19" s="216" t="s">
        <v>198</v>
      </c>
      <c r="M19" s="235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1</v>
      </c>
      <c r="S19" s="199"/>
    </row>
    <row r="20" spans="1:19" s="214" customFormat="1" ht="9" x14ac:dyDescent="0.25">
      <c r="A20" s="233" t="s">
        <v>162</v>
      </c>
      <c r="B20" s="232" t="s">
        <v>22</v>
      </c>
      <c r="C20" s="235" t="s">
        <v>198</v>
      </c>
      <c r="D20" s="235" t="s">
        <v>198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216" t="s">
        <v>198</v>
      </c>
      <c r="K20" s="216" t="s">
        <v>198</v>
      </c>
      <c r="L20" s="216" t="s">
        <v>198</v>
      </c>
      <c r="M20" s="235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0</v>
      </c>
      <c r="S20" s="199"/>
    </row>
    <row r="21" spans="1:19" s="214" customFormat="1" ht="9" x14ac:dyDescent="0.25">
      <c r="A21" s="233" t="s">
        <v>139</v>
      </c>
      <c r="B21" s="232" t="s">
        <v>21</v>
      </c>
      <c r="C21" s="235">
        <v>14</v>
      </c>
      <c r="D21" s="235">
        <v>17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216" t="s">
        <v>198</v>
      </c>
      <c r="K21" s="216" t="s">
        <v>198</v>
      </c>
      <c r="L21" s="216" t="s">
        <v>198</v>
      </c>
      <c r="M21" s="235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31</v>
      </c>
      <c r="S21" s="199"/>
    </row>
    <row r="22" spans="1:19" s="214" customFormat="1" ht="9" x14ac:dyDescent="0.25">
      <c r="A22" s="236" t="s">
        <v>139</v>
      </c>
      <c r="B22" s="237" t="s">
        <v>22</v>
      </c>
      <c r="C22" s="238">
        <v>10</v>
      </c>
      <c r="D22" s="238">
        <v>15</v>
      </c>
      <c r="E22" s="225" t="s">
        <v>198</v>
      </c>
      <c r="F22" s="225" t="s">
        <v>198</v>
      </c>
      <c r="G22" s="225" t="s">
        <v>198</v>
      </c>
      <c r="H22" s="225" t="s">
        <v>198</v>
      </c>
      <c r="I22" s="225" t="s">
        <v>198</v>
      </c>
      <c r="J22" s="225" t="s">
        <v>198</v>
      </c>
      <c r="K22" s="225" t="s">
        <v>198</v>
      </c>
      <c r="L22" s="225" t="s">
        <v>198</v>
      </c>
      <c r="M22" s="238" t="s">
        <v>198</v>
      </c>
      <c r="N22" s="225" t="s">
        <v>198</v>
      </c>
      <c r="O22" s="225" t="s">
        <v>198</v>
      </c>
      <c r="P22" s="225" t="s">
        <v>198</v>
      </c>
      <c r="Q22" s="225" t="s">
        <v>198</v>
      </c>
      <c r="R22" s="227">
        <f t="shared" si="0"/>
        <v>25</v>
      </c>
      <c r="S22" s="199"/>
    </row>
    <row r="23" spans="1:19" s="214" customFormat="1" ht="9" x14ac:dyDescent="0.25">
      <c r="A23" s="233"/>
      <c r="B23" s="232"/>
      <c r="C23" s="235"/>
      <c r="D23" s="235"/>
      <c r="E23" s="216"/>
      <c r="F23" s="216"/>
      <c r="G23" s="216"/>
      <c r="H23" s="216"/>
      <c r="I23" s="216"/>
      <c r="J23" s="216"/>
      <c r="K23" s="216"/>
      <c r="L23" s="216"/>
      <c r="M23" s="235"/>
      <c r="N23" s="216"/>
      <c r="O23" s="216"/>
      <c r="P23" s="216"/>
      <c r="Q23" s="216"/>
      <c r="R23" s="199"/>
      <c r="S23" s="199"/>
    </row>
    <row r="24" spans="1:19" s="214" customFormat="1" ht="9" x14ac:dyDescent="0.25">
      <c r="A24" s="233" t="s">
        <v>155</v>
      </c>
      <c r="B24" s="232" t="s">
        <v>21</v>
      </c>
      <c r="C24" s="235" t="s">
        <v>198</v>
      </c>
      <c r="D24" s="235">
        <v>16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16" t="s">
        <v>198</v>
      </c>
      <c r="J24" s="216" t="s">
        <v>198</v>
      </c>
      <c r="K24" s="216" t="s">
        <v>198</v>
      </c>
      <c r="L24" s="216" t="s">
        <v>198</v>
      </c>
      <c r="M24" s="235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16</v>
      </c>
      <c r="S24" s="199"/>
    </row>
    <row r="25" spans="1:19" s="214" customFormat="1" ht="9" x14ac:dyDescent="0.25">
      <c r="A25" s="233" t="s">
        <v>155</v>
      </c>
      <c r="B25" s="232" t="s">
        <v>22</v>
      </c>
      <c r="C25" s="235" t="s">
        <v>198</v>
      </c>
      <c r="D25" s="235">
        <v>5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16" t="s">
        <v>198</v>
      </c>
      <c r="J25" s="216" t="s">
        <v>198</v>
      </c>
      <c r="K25" s="216" t="s">
        <v>198</v>
      </c>
      <c r="L25" s="216" t="s">
        <v>198</v>
      </c>
      <c r="M25" s="235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5</v>
      </c>
      <c r="S25" s="199"/>
    </row>
    <row r="26" spans="1:19" s="214" customFormat="1" ht="9" x14ac:dyDescent="0.25">
      <c r="A26" s="233" t="s">
        <v>121</v>
      </c>
      <c r="B26" s="232" t="s">
        <v>21</v>
      </c>
      <c r="C26" s="235" t="s">
        <v>198</v>
      </c>
      <c r="D26" s="235">
        <v>22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216" t="s">
        <v>198</v>
      </c>
      <c r="K26" s="216" t="s">
        <v>198</v>
      </c>
      <c r="L26" s="216" t="s">
        <v>198</v>
      </c>
      <c r="M26" s="235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22</v>
      </c>
      <c r="S26" s="199"/>
    </row>
    <row r="27" spans="1:19" s="214" customFormat="1" ht="9" x14ac:dyDescent="0.25">
      <c r="A27" s="233" t="s">
        <v>121</v>
      </c>
      <c r="B27" s="232" t="s">
        <v>22</v>
      </c>
      <c r="C27" s="235" t="s">
        <v>198</v>
      </c>
      <c r="D27" s="235">
        <v>7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16" t="s">
        <v>198</v>
      </c>
      <c r="J27" s="216" t="s">
        <v>198</v>
      </c>
      <c r="K27" s="216" t="s">
        <v>198</v>
      </c>
      <c r="L27" s="216" t="s">
        <v>198</v>
      </c>
      <c r="M27" s="235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7</v>
      </c>
      <c r="S27" s="199"/>
    </row>
    <row r="28" spans="1:19" s="214" customFormat="1" ht="9" x14ac:dyDescent="0.25">
      <c r="A28" s="233" t="s">
        <v>141</v>
      </c>
      <c r="B28" s="232" t="s">
        <v>21</v>
      </c>
      <c r="C28" s="235">
        <v>23</v>
      </c>
      <c r="D28" s="235">
        <v>1277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16" t="s">
        <v>198</v>
      </c>
      <c r="J28" s="216" t="s">
        <v>198</v>
      </c>
      <c r="K28" s="216" t="s">
        <v>198</v>
      </c>
      <c r="L28" s="216" t="s">
        <v>198</v>
      </c>
      <c r="M28" s="235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1300</v>
      </c>
      <c r="S28" s="199"/>
    </row>
    <row r="29" spans="1:19" s="214" customFormat="1" ht="9" x14ac:dyDescent="0.25">
      <c r="A29" s="236" t="s">
        <v>141</v>
      </c>
      <c r="B29" s="237" t="s">
        <v>22</v>
      </c>
      <c r="C29" s="238">
        <v>12</v>
      </c>
      <c r="D29" s="238">
        <v>473</v>
      </c>
      <c r="E29" s="225" t="s">
        <v>198</v>
      </c>
      <c r="F29" s="225" t="s">
        <v>198</v>
      </c>
      <c r="G29" s="225" t="s">
        <v>198</v>
      </c>
      <c r="H29" s="225" t="s">
        <v>198</v>
      </c>
      <c r="I29" s="225" t="s">
        <v>198</v>
      </c>
      <c r="J29" s="225" t="s">
        <v>198</v>
      </c>
      <c r="K29" s="225" t="s">
        <v>198</v>
      </c>
      <c r="L29" s="225" t="s">
        <v>198</v>
      </c>
      <c r="M29" s="238" t="s">
        <v>198</v>
      </c>
      <c r="N29" s="225" t="s">
        <v>198</v>
      </c>
      <c r="O29" s="225" t="s">
        <v>198</v>
      </c>
      <c r="P29" s="225" t="s">
        <v>198</v>
      </c>
      <c r="Q29" s="225" t="s">
        <v>198</v>
      </c>
      <c r="R29" s="227">
        <f t="shared" si="0"/>
        <v>485</v>
      </c>
      <c r="S29" s="199"/>
    </row>
    <row r="30" spans="1:19" s="214" customFormat="1" ht="9" x14ac:dyDescent="0.25">
      <c r="A30" s="233"/>
      <c r="B30" s="232"/>
      <c r="C30" s="235"/>
      <c r="D30" s="235"/>
      <c r="E30" s="216"/>
      <c r="F30" s="216"/>
      <c r="G30" s="216"/>
      <c r="H30" s="216"/>
      <c r="I30" s="216"/>
      <c r="J30" s="216"/>
      <c r="K30" s="216"/>
      <c r="L30" s="216"/>
      <c r="M30" s="235"/>
      <c r="N30" s="216"/>
      <c r="O30" s="216"/>
      <c r="P30" s="216"/>
      <c r="Q30" s="216"/>
      <c r="R30" s="199"/>
      <c r="S30" s="199"/>
    </row>
    <row r="31" spans="1:19" s="214" customFormat="1" ht="9" x14ac:dyDescent="0.25">
      <c r="A31" s="233" t="s">
        <v>64</v>
      </c>
      <c r="B31" s="232" t="s">
        <v>21</v>
      </c>
      <c r="C31" s="235">
        <v>8184</v>
      </c>
      <c r="D31" s="235">
        <v>1634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16" t="s">
        <v>198</v>
      </c>
      <c r="J31" s="216" t="s">
        <v>198</v>
      </c>
      <c r="K31" s="216" t="s">
        <v>198</v>
      </c>
      <c r="L31" s="216" t="s">
        <v>198</v>
      </c>
      <c r="M31" s="235" t="s">
        <v>198</v>
      </c>
      <c r="N31" s="216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9818</v>
      </c>
      <c r="S31" s="199"/>
    </row>
    <row r="32" spans="1:19" s="214" customFormat="1" ht="9" x14ac:dyDescent="0.25">
      <c r="A32" s="233" t="s">
        <v>64</v>
      </c>
      <c r="B32" s="232" t="s">
        <v>22</v>
      </c>
      <c r="C32" s="235">
        <v>558</v>
      </c>
      <c r="D32" s="235">
        <v>86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216" t="s">
        <v>198</v>
      </c>
      <c r="K32" s="216" t="s">
        <v>198</v>
      </c>
      <c r="L32" s="216" t="s">
        <v>198</v>
      </c>
      <c r="M32" s="235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644</v>
      </c>
      <c r="S32" s="199"/>
    </row>
    <row r="33" spans="1:19" s="214" customFormat="1" ht="9" x14ac:dyDescent="0.25">
      <c r="A33" s="233" t="s">
        <v>142</v>
      </c>
      <c r="B33" s="232" t="s">
        <v>21</v>
      </c>
      <c r="C33" s="235">
        <v>1</v>
      </c>
      <c r="D33" s="235">
        <v>108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16" t="s">
        <v>198</v>
      </c>
      <c r="J33" s="216" t="s">
        <v>198</v>
      </c>
      <c r="K33" s="216" t="s">
        <v>198</v>
      </c>
      <c r="L33" s="216" t="s">
        <v>198</v>
      </c>
      <c r="M33" s="235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109</v>
      </c>
      <c r="S33" s="199"/>
    </row>
    <row r="34" spans="1:19" s="214" customFormat="1" ht="9" x14ac:dyDescent="0.25">
      <c r="A34" s="236" t="s">
        <v>142</v>
      </c>
      <c r="B34" s="237" t="s">
        <v>22</v>
      </c>
      <c r="C34" s="238">
        <v>1</v>
      </c>
      <c r="D34" s="238">
        <v>46</v>
      </c>
      <c r="E34" s="225" t="s">
        <v>198</v>
      </c>
      <c r="F34" s="225" t="s">
        <v>198</v>
      </c>
      <c r="G34" s="225" t="s">
        <v>198</v>
      </c>
      <c r="H34" s="225" t="s">
        <v>198</v>
      </c>
      <c r="I34" s="225" t="s">
        <v>198</v>
      </c>
      <c r="J34" s="225" t="s">
        <v>198</v>
      </c>
      <c r="K34" s="225" t="s">
        <v>198</v>
      </c>
      <c r="L34" s="225" t="s">
        <v>198</v>
      </c>
      <c r="M34" s="238" t="s">
        <v>198</v>
      </c>
      <c r="N34" s="225" t="s">
        <v>198</v>
      </c>
      <c r="O34" s="225" t="s">
        <v>198</v>
      </c>
      <c r="P34" s="225" t="s">
        <v>198</v>
      </c>
      <c r="Q34" s="225" t="s">
        <v>198</v>
      </c>
      <c r="R34" s="227">
        <f t="shared" si="0"/>
        <v>47</v>
      </c>
      <c r="S34" s="199"/>
    </row>
    <row r="35" spans="1:19" s="214" customFormat="1" ht="9" x14ac:dyDescent="0.25">
      <c r="B35" s="231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</row>
    <row r="36" spans="1:19" s="201" customFormat="1" ht="9.9499999999999993" customHeight="1" x14ac:dyDescent="0.25">
      <c r="A36" s="197" t="s">
        <v>30</v>
      </c>
      <c r="B36" s="208" t="s">
        <v>21</v>
      </c>
      <c r="C36" s="219">
        <v>10</v>
      </c>
      <c r="D36" s="219">
        <v>0</v>
      </c>
      <c r="E36" s="219">
        <v>0</v>
      </c>
      <c r="F36" s="219">
        <v>0</v>
      </c>
      <c r="G36" s="219">
        <v>0</v>
      </c>
      <c r="H36" s="219">
        <v>0</v>
      </c>
      <c r="I36" s="219">
        <v>0</v>
      </c>
      <c r="J36" s="219">
        <v>0</v>
      </c>
      <c r="K36" s="219">
        <v>0</v>
      </c>
      <c r="L36" s="219">
        <v>0</v>
      </c>
      <c r="M36" s="219">
        <v>1223</v>
      </c>
      <c r="N36" s="219">
        <v>0</v>
      </c>
      <c r="O36" s="219">
        <v>0</v>
      </c>
      <c r="P36" s="219">
        <v>0</v>
      </c>
      <c r="Q36" s="219">
        <v>0</v>
      </c>
      <c r="R36" s="219">
        <v>1233</v>
      </c>
      <c r="S36" s="187"/>
    </row>
    <row r="37" spans="1:19" s="201" customFormat="1" ht="9.9499999999999993" customHeight="1" x14ac:dyDescent="0.25">
      <c r="A37" s="197"/>
      <c r="B37" s="208" t="s">
        <v>22</v>
      </c>
      <c r="C37" s="219">
        <v>7</v>
      </c>
      <c r="D37" s="219">
        <v>0</v>
      </c>
      <c r="E37" s="219">
        <v>0</v>
      </c>
      <c r="F37" s="219">
        <v>0</v>
      </c>
      <c r="G37" s="219">
        <v>0</v>
      </c>
      <c r="H37" s="219">
        <v>0</v>
      </c>
      <c r="I37" s="219">
        <v>0</v>
      </c>
      <c r="J37" s="219">
        <v>0</v>
      </c>
      <c r="K37" s="219">
        <v>0</v>
      </c>
      <c r="L37" s="219">
        <v>0</v>
      </c>
      <c r="M37" s="219">
        <v>318</v>
      </c>
      <c r="N37" s="219">
        <v>0</v>
      </c>
      <c r="O37" s="219">
        <v>0</v>
      </c>
      <c r="P37" s="219">
        <v>0</v>
      </c>
      <c r="Q37" s="219">
        <v>0</v>
      </c>
      <c r="R37" s="219">
        <v>325</v>
      </c>
      <c r="S37" s="187"/>
    </row>
    <row r="38" spans="1:19" s="201" customFormat="1" ht="9.9499999999999993" customHeight="1" x14ac:dyDescent="0.25">
      <c r="A38" s="197" t="s">
        <v>31</v>
      </c>
      <c r="B38" s="208" t="s">
        <v>21</v>
      </c>
      <c r="C38" s="220">
        <v>292826</v>
      </c>
      <c r="D38" s="220">
        <v>57028</v>
      </c>
      <c r="E38" s="220">
        <v>0</v>
      </c>
      <c r="F38" s="220">
        <v>0</v>
      </c>
      <c r="G38" s="220">
        <v>0</v>
      </c>
      <c r="H38" s="220">
        <v>0</v>
      </c>
      <c r="I38" s="220">
        <v>0</v>
      </c>
      <c r="J38" s="220">
        <v>0</v>
      </c>
      <c r="K38" s="220">
        <v>0</v>
      </c>
      <c r="L38" s="220">
        <v>0</v>
      </c>
      <c r="M38" s="220">
        <v>0</v>
      </c>
      <c r="N38" s="220">
        <v>0</v>
      </c>
      <c r="O38" s="220">
        <v>0</v>
      </c>
      <c r="P38" s="220">
        <v>0</v>
      </c>
      <c r="Q38" s="220">
        <v>0</v>
      </c>
      <c r="R38" s="220">
        <v>349854</v>
      </c>
      <c r="S38" s="187"/>
    </row>
    <row r="39" spans="1:19" s="201" customFormat="1" ht="9.9499999999999993" customHeight="1" x14ac:dyDescent="0.25">
      <c r="A39" s="197"/>
      <c r="B39" s="208" t="s">
        <v>22</v>
      </c>
      <c r="C39" s="220">
        <v>270444</v>
      </c>
      <c r="D39" s="220">
        <v>42599</v>
      </c>
      <c r="E39" s="220">
        <v>0</v>
      </c>
      <c r="F39" s="220">
        <v>0</v>
      </c>
      <c r="G39" s="220">
        <v>0</v>
      </c>
      <c r="H39" s="220">
        <v>0</v>
      </c>
      <c r="I39" s="220">
        <v>0</v>
      </c>
      <c r="J39" s="220">
        <v>0</v>
      </c>
      <c r="K39" s="220">
        <v>0</v>
      </c>
      <c r="L39" s="220">
        <v>0</v>
      </c>
      <c r="M39" s="220">
        <v>0</v>
      </c>
      <c r="N39" s="220">
        <v>0</v>
      </c>
      <c r="O39" s="220">
        <v>0</v>
      </c>
      <c r="P39" s="220">
        <v>0</v>
      </c>
      <c r="Q39" s="220">
        <v>0</v>
      </c>
      <c r="R39" s="220">
        <v>313043</v>
      </c>
      <c r="S39" s="187"/>
    </row>
    <row r="40" spans="1:19" s="201" customFormat="1" ht="9.9499999999999993" customHeight="1" x14ac:dyDescent="0.25">
      <c r="A40" s="197" t="s">
        <v>32</v>
      </c>
      <c r="B40" s="208" t="s">
        <v>21</v>
      </c>
      <c r="C40" s="220">
        <v>14</v>
      </c>
      <c r="D40" s="220">
        <v>21</v>
      </c>
      <c r="E40" s="220">
        <v>0</v>
      </c>
      <c r="F40" s="220">
        <v>0</v>
      </c>
      <c r="G40" s="220">
        <v>0</v>
      </c>
      <c r="H40" s="220">
        <v>0</v>
      </c>
      <c r="I40" s="220">
        <v>0</v>
      </c>
      <c r="J40" s="220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  <c r="P40" s="220">
        <v>0</v>
      </c>
      <c r="Q40" s="220">
        <v>0</v>
      </c>
      <c r="R40" s="220">
        <v>35</v>
      </c>
      <c r="S40" s="187"/>
    </row>
    <row r="41" spans="1:19" s="201" customFormat="1" ht="9.9499999999999993" customHeight="1" x14ac:dyDescent="0.25">
      <c r="A41" s="197"/>
      <c r="B41" s="208" t="s">
        <v>22</v>
      </c>
      <c r="C41" s="220">
        <v>10</v>
      </c>
      <c r="D41" s="220">
        <v>15</v>
      </c>
      <c r="E41" s="220">
        <v>0</v>
      </c>
      <c r="F41" s="220">
        <v>0</v>
      </c>
      <c r="G41" s="220">
        <v>0</v>
      </c>
      <c r="H41" s="220">
        <v>0</v>
      </c>
      <c r="I41" s="220">
        <v>0</v>
      </c>
      <c r="J41" s="220">
        <v>0</v>
      </c>
      <c r="K41" s="220">
        <v>0</v>
      </c>
      <c r="L41" s="220">
        <v>0</v>
      </c>
      <c r="M41" s="220">
        <v>0</v>
      </c>
      <c r="N41" s="220">
        <v>0</v>
      </c>
      <c r="O41" s="220">
        <v>0</v>
      </c>
      <c r="P41" s="220">
        <v>0</v>
      </c>
      <c r="Q41" s="220">
        <v>0</v>
      </c>
      <c r="R41" s="220">
        <v>25</v>
      </c>
      <c r="S41" s="187"/>
    </row>
    <row r="42" spans="1:19" s="201" customFormat="1" ht="9.9499999999999993" customHeight="1" x14ac:dyDescent="0.25">
      <c r="A42" s="197" t="s">
        <v>33</v>
      </c>
      <c r="B42" s="208" t="s">
        <v>21</v>
      </c>
      <c r="C42" s="219">
        <v>23</v>
      </c>
      <c r="D42" s="219">
        <v>1315</v>
      </c>
      <c r="E42" s="219">
        <v>0</v>
      </c>
      <c r="F42" s="219">
        <v>0</v>
      </c>
      <c r="G42" s="219">
        <v>0</v>
      </c>
      <c r="H42" s="219">
        <v>0</v>
      </c>
      <c r="I42" s="219">
        <v>0</v>
      </c>
      <c r="J42" s="219">
        <v>0</v>
      </c>
      <c r="K42" s="219">
        <v>0</v>
      </c>
      <c r="L42" s="219">
        <v>0</v>
      </c>
      <c r="M42" s="219">
        <v>0</v>
      </c>
      <c r="N42" s="219">
        <v>0</v>
      </c>
      <c r="O42" s="219">
        <v>0</v>
      </c>
      <c r="P42" s="219">
        <v>0</v>
      </c>
      <c r="Q42" s="219">
        <v>0</v>
      </c>
      <c r="R42" s="219">
        <v>1338</v>
      </c>
      <c r="S42" s="187"/>
    </row>
    <row r="43" spans="1:19" s="201" customFormat="1" ht="9.9499999999999993" customHeight="1" x14ac:dyDescent="0.25">
      <c r="A43" s="197"/>
      <c r="B43" s="208" t="s">
        <v>22</v>
      </c>
      <c r="C43" s="219">
        <v>12</v>
      </c>
      <c r="D43" s="219">
        <v>485</v>
      </c>
      <c r="E43" s="219">
        <v>0</v>
      </c>
      <c r="F43" s="219">
        <v>0</v>
      </c>
      <c r="G43" s="219">
        <v>0</v>
      </c>
      <c r="H43" s="219">
        <v>0</v>
      </c>
      <c r="I43" s="219">
        <v>0</v>
      </c>
      <c r="J43" s="219">
        <v>0</v>
      </c>
      <c r="K43" s="219">
        <v>0</v>
      </c>
      <c r="L43" s="219">
        <v>0</v>
      </c>
      <c r="M43" s="219">
        <v>0</v>
      </c>
      <c r="N43" s="219">
        <v>0</v>
      </c>
      <c r="O43" s="219">
        <v>0</v>
      </c>
      <c r="P43" s="219">
        <v>0</v>
      </c>
      <c r="Q43" s="219">
        <v>0</v>
      </c>
      <c r="R43" s="219">
        <v>497</v>
      </c>
      <c r="S43" s="187"/>
    </row>
    <row r="44" spans="1:19" s="201" customFormat="1" ht="9.9499999999999993" customHeight="1" x14ac:dyDescent="0.25">
      <c r="A44" s="197" t="s">
        <v>34</v>
      </c>
      <c r="B44" s="208" t="s">
        <v>21</v>
      </c>
      <c r="C44" s="220">
        <v>8185</v>
      </c>
      <c r="D44" s="220">
        <v>1742</v>
      </c>
      <c r="E44" s="220">
        <v>0</v>
      </c>
      <c r="F44" s="220">
        <v>0</v>
      </c>
      <c r="G44" s="220">
        <v>0</v>
      </c>
      <c r="H44" s="220">
        <v>0</v>
      </c>
      <c r="I44" s="220">
        <v>0</v>
      </c>
      <c r="J44" s="220">
        <v>0</v>
      </c>
      <c r="K44" s="220">
        <v>0</v>
      </c>
      <c r="L44" s="220">
        <v>0</v>
      </c>
      <c r="M44" s="220">
        <v>0</v>
      </c>
      <c r="N44" s="220">
        <v>0</v>
      </c>
      <c r="O44" s="220">
        <v>0</v>
      </c>
      <c r="P44" s="220">
        <v>0</v>
      </c>
      <c r="Q44" s="220">
        <v>0</v>
      </c>
      <c r="R44" s="220">
        <v>9927</v>
      </c>
      <c r="S44" s="187"/>
    </row>
    <row r="45" spans="1:19" s="201" customFormat="1" ht="9.9499999999999993" customHeight="1" x14ac:dyDescent="0.25">
      <c r="A45" s="197"/>
      <c r="B45" s="208" t="s">
        <v>22</v>
      </c>
      <c r="C45" s="220">
        <v>559</v>
      </c>
      <c r="D45" s="220">
        <v>132</v>
      </c>
      <c r="E45" s="220">
        <v>0</v>
      </c>
      <c r="F45" s="220">
        <v>0</v>
      </c>
      <c r="G45" s="220">
        <v>0</v>
      </c>
      <c r="H45" s="220">
        <v>0</v>
      </c>
      <c r="I45" s="220">
        <v>0</v>
      </c>
      <c r="J45" s="220">
        <v>0</v>
      </c>
      <c r="K45" s="220">
        <v>0</v>
      </c>
      <c r="L45" s="220">
        <v>0</v>
      </c>
      <c r="M45" s="220">
        <v>0</v>
      </c>
      <c r="N45" s="220">
        <v>0</v>
      </c>
      <c r="O45" s="220">
        <v>0</v>
      </c>
      <c r="P45" s="220">
        <v>0</v>
      </c>
      <c r="Q45" s="220">
        <v>0</v>
      </c>
      <c r="R45" s="220">
        <v>691</v>
      </c>
      <c r="S45" s="187"/>
    </row>
    <row r="46" spans="1:19" s="201" customFormat="1" ht="9.9499999999999993" customHeight="1" x14ac:dyDescent="0.25">
      <c r="A46" s="189" t="s">
        <v>35</v>
      </c>
      <c r="B46" s="209" t="s">
        <v>21</v>
      </c>
      <c r="C46" s="190">
        <v>301058</v>
      </c>
      <c r="D46" s="190">
        <v>60106</v>
      </c>
      <c r="E46" s="190">
        <v>0</v>
      </c>
      <c r="F46" s="190"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0">
        <v>1223</v>
      </c>
      <c r="N46" s="190">
        <v>0</v>
      </c>
      <c r="O46" s="190">
        <v>0</v>
      </c>
      <c r="P46" s="190">
        <v>0</v>
      </c>
      <c r="Q46" s="190">
        <v>0</v>
      </c>
      <c r="R46" s="190">
        <v>362387</v>
      </c>
      <c r="S46" s="206"/>
    </row>
    <row r="47" spans="1:19" s="199" customFormat="1" ht="9.9499999999999993" customHeight="1" x14ac:dyDescent="0.25">
      <c r="A47" s="191"/>
      <c r="B47" s="210" t="s">
        <v>22</v>
      </c>
      <c r="C47" s="192">
        <v>271032</v>
      </c>
      <c r="D47" s="192">
        <v>43231</v>
      </c>
      <c r="E47" s="192">
        <v>0</v>
      </c>
      <c r="F47" s="192">
        <v>0</v>
      </c>
      <c r="G47" s="192">
        <v>0</v>
      </c>
      <c r="H47" s="192">
        <v>0</v>
      </c>
      <c r="I47" s="192">
        <v>0</v>
      </c>
      <c r="J47" s="192">
        <v>0</v>
      </c>
      <c r="K47" s="192">
        <v>0</v>
      </c>
      <c r="L47" s="192">
        <v>0</v>
      </c>
      <c r="M47" s="192">
        <v>318</v>
      </c>
      <c r="N47" s="192">
        <v>0</v>
      </c>
      <c r="O47" s="192">
        <v>0</v>
      </c>
      <c r="P47" s="192">
        <v>0</v>
      </c>
      <c r="Q47" s="192">
        <v>0</v>
      </c>
      <c r="R47" s="192">
        <v>314581</v>
      </c>
    </row>
    <row r="48" spans="1:19" s="199" customFormat="1" ht="9.9499999999999993" customHeight="1" x14ac:dyDescent="0.25">
      <c r="A48" s="182"/>
      <c r="B48" s="183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</row>
    <row r="49" spans="1:19" s="199" customFormat="1" ht="9.9499999999999993" customHeight="1" x14ac:dyDescent="0.25">
      <c r="A49" s="182"/>
      <c r="B49" s="218"/>
      <c r="C49" s="193" t="s">
        <v>36</v>
      </c>
      <c r="D49" s="193"/>
      <c r="E49" s="182"/>
      <c r="F49" s="193" t="s">
        <v>37</v>
      </c>
      <c r="G49" s="193"/>
      <c r="H49" s="193"/>
      <c r="I49" s="182"/>
      <c r="J49" s="193" t="s">
        <v>38</v>
      </c>
      <c r="K49" s="182"/>
      <c r="L49" s="184"/>
      <c r="M49" s="193" t="s">
        <v>39</v>
      </c>
      <c r="N49" s="182"/>
      <c r="O49" s="182"/>
      <c r="P49" s="195" t="s">
        <v>40</v>
      </c>
      <c r="Q49" s="184"/>
      <c r="R49" s="184"/>
    </row>
    <row r="50" spans="1:19" s="199" customFormat="1" ht="9.9499999999999993" customHeight="1" x14ac:dyDescent="0.25">
      <c r="A50" s="182"/>
      <c r="B50" s="218"/>
      <c r="C50" s="193" t="s">
        <v>41</v>
      </c>
      <c r="D50" s="193"/>
      <c r="E50" s="182"/>
      <c r="F50" s="193" t="s">
        <v>42</v>
      </c>
      <c r="G50" s="193"/>
      <c r="H50" s="193"/>
      <c r="I50" s="182"/>
      <c r="J50" s="193" t="s">
        <v>43</v>
      </c>
      <c r="K50" s="182"/>
      <c r="L50" s="184"/>
      <c r="M50" s="193" t="s">
        <v>44</v>
      </c>
      <c r="N50" s="182"/>
      <c r="O50" s="182"/>
      <c r="P50" s="193" t="s">
        <v>45</v>
      </c>
      <c r="Q50" s="184"/>
      <c r="R50" s="184"/>
    </row>
    <row r="51" spans="1:19" s="199" customFormat="1" ht="9.9499999999999993" customHeight="1" x14ac:dyDescent="0.25">
      <c r="A51" s="182"/>
      <c r="B51" s="218"/>
      <c r="C51" s="193" t="s">
        <v>46</v>
      </c>
      <c r="D51" s="193"/>
      <c r="E51" s="182"/>
      <c r="F51" s="193" t="s">
        <v>47</v>
      </c>
      <c r="G51" s="193"/>
      <c r="H51" s="193"/>
      <c r="I51" s="182"/>
      <c r="J51" s="195" t="s">
        <v>48</v>
      </c>
      <c r="K51" s="182"/>
      <c r="L51" s="184"/>
      <c r="M51" s="195" t="s">
        <v>49</v>
      </c>
      <c r="N51" s="182"/>
      <c r="O51" s="182"/>
      <c r="P51" s="195" t="s">
        <v>50</v>
      </c>
      <c r="Q51" s="184"/>
      <c r="R51" s="184"/>
    </row>
    <row r="52" spans="1:19" s="214" customFormat="1" ht="9" x14ac:dyDescent="0.25">
      <c r="B52" s="231"/>
      <c r="C52" s="199"/>
      <c r="D52" s="199"/>
      <c r="E52" s="199"/>
      <c r="F52" s="199"/>
      <c r="G52" s="199"/>
      <c r="H52" s="199"/>
      <c r="I52" s="199"/>
      <c r="J52" s="199"/>
      <c r="K52" s="199"/>
      <c r="L52" s="199"/>
      <c r="M52" s="199"/>
      <c r="N52" s="199"/>
      <c r="O52" s="199"/>
      <c r="P52" s="199"/>
      <c r="Q52" s="199"/>
      <c r="R52" s="199"/>
      <c r="S52" s="199"/>
    </row>
    <row r="53" spans="1:19" s="214" customFormat="1" ht="9" x14ac:dyDescent="0.25">
      <c r="B53" s="231"/>
      <c r="C53" s="199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</row>
    <row r="54" spans="1:19" s="214" customFormat="1" ht="9" x14ac:dyDescent="0.25">
      <c r="B54" s="231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199"/>
      <c r="Q54" s="199"/>
      <c r="R54" s="199"/>
      <c r="S54" s="199"/>
    </row>
    <row r="55" spans="1:19" s="214" customFormat="1" ht="9" x14ac:dyDescent="0.25">
      <c r="B55" s="231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199"/>
    </row>
    <row r="56" spans="1:19" s="214" customFormat="1" ht="9" x14ac:dyDescent="0.25">
      <c r="B56" s="231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</row>
    <row r="57" spans="1:19" s="214" customFormat="1" ht="9" x14ac:dyDescent="0.25">
      <c r="B57" s="231"/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199"/>
      <c r="R57" s="199"/>
      <c r="S57" s="19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workbookViewId="0">
      <selection activeCell="D48" sqref="D48"/>
    </sheetView>
  </sheetViews>
  <sheetFormatPr baseColWidth="10" defaultRowHeight="15" x14ac:dyDescent="0.25"/>
  <cols>
    <col min="1" max="1" width="21.5703125" bestFit="1" customWidth="1"/>
    <col min="2" max="2" width="2.28515625" style="205" bestFit="1" customWidth="1"/>
    <col min="3" max="18" width="6.7109375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200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18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6" customFormat="1" ht="11.25" customHeight="1" x14ac:dyDescent="0.25">
      <c r="A6" s="202" t="s">
        <v>3</v>
      </c>
      <c r="B6" s="203"/>
      <c r="C6" s="204" t="s">
        <v>4</v>
      </c>
      <c r="D6" s="204" t="s">
        <v>5</v>
      </c>
      <c r="E6" s="204" t="s">
        <v>6</v>
      </c>
      <c r="F6" s="204" t="s">
        <v>7</v>
      </c>
      <c r="G6" s="204" t="s">
        <v>8</v>
      </c>
      <c r="H6" s="204" t="s">
        <v>9</v>
      </c>
      <c r="I6" s="204" t="s">
        <v>10</v>
      </c>
      <c r="J6" s="204" t="s">
        <v>11</v>
      </c>
      <c r="K6" s="204" t="s">
        <v>12</v>
      </c>
      <c r="L6" s="204" t="s">
        <v>13</v>
      </c>
      <c r="M6" s="204" t="s">
        <v>14</v>
      </c>
      <c r="N6" s="186" t="s">
        <v>15</v>
      </c>
      <c r="O6" s="186" t="s">
        <v>16</v>
      </c>
      <c r="P6" s="186" t="s">
        <v>17</v>
      </c>
      <c r="Q6" s="186" t="s">
        <v>18</v>
      </c>
      <c r="R6" s="186" t="s">
        <v>19</v>
      </c>
    </row>
    <row r="7" spans="1:18" s="214" customFormat="1" ht="9" x14ac:dyDescent="0.25">
      <c r="A7" s="179" t="s">
        <v>99</v>
      </c>
      <c r="B7" s="180" t="s">
        <v>21</v>
      </c>
      <c r="C7" s="178" t="s">
        <v>198</v>
      </c>
      <c r="D7" s="178">
        <v>1</v>
      </c>
      <c r="E7" s="215" t="s">
        <v>198</v>
      </c>
      <c r="F7" s="215" t="s">
        <v>198</v>
      </c>
      <c r="G7" s="215" t="s">
        <v>198</v>
      </c>
      <c r="H7" s="215" t="s">
        <v>198</v>
      </c>
      <c r="I7" s="215" t="s">
        <v>198</v>
      </c>
      <c r="J7" s="215" t="s">
        <v>198</v>
      </c>
      <c r="K7" s="215" t="s">
        <v>198</v>
      </c>
      <c r="L7" s="215" t="s">
        <v>198</v>
      </c>
      <c r="M7" s="215" t="s">
        <v>198</v>
      </c>
      <c r="N7" s="215" t="s">
        <v>198</v>
      </c>
      <c r="O7" s="215" t="s">
        <v>198</v>
      </c>
      <c r="P7" s="215" t="s">
        <v>198</v>
      </c>
      <c r="Q7" s="215" t="s">
        <v>198</v>
      </c>
      <c r="R7" s="214">
        <f t="shared" ref="R7:R25" si="0">SUM(C7:Q7)</f>
        <v>1</v>
      </c>
    </row>
    <row r="8" spans="1:18" s="214" customFormat="1" ht="9" x14ac:dyDescent="0.25">
      <c r="A8" s="179" t="s">
        <v>99</v>
      </c>
      <c r="B8" s="180" t="s">
        <v>22</v>
      </c>
      <c r="C8" s="178" t="s">
        <v>198</v>
      </c>
      <c r="D8" s="178">
        <v>1</v>
      </c>
      <c r="E8" s="215" t="s">
        <v>198</v>
      </c>
      <c r="F8" s="215" t="s">
        <v>198</v>
      </c>
      <c r="G8" s="215" t="s">
        <v>198</v>
      </c>
      <c r="H8" s="215" t="s">
        <v>198</v>
      </c>
      <c r="I8" s="215" t="s">
        <v>198</v>
      </c>
      <c r="J8" s="215" t="s">
        <v>198</v>
      </c>
      <c r="K8" s="215" t="s">
        <v>198</v>
      </c>
      <c r="L8" s="215" t="s">
        <v>198</v>
      </c>
      <c r="M8" s="215" t="s">
        <v>198</v>
      </c>
      <c r="N8" s="215" t="s">
        <v>198</v>
      </c>
      <c r="O8" s="215" t="s">
        <v>198</v>
      </c>
      <c r="P8" s="215" t="s">
        <v>198</v>
      </c>
      <c r="Q8" s="215" t="s">
        <v>198</v>
      </c>
      <c r="R8" s="214">
        <f t="shared" si="0"/>
        <v>1</v>
      </c>
    </row>
    <row r="9" spans="1:18" s="214" customFormat="1" ht="9" x14ac:dyDescent="0.25">
      <c r="A9" s="179" t="s">
        <v>59</v>
      </c>
      <c r="B9" s="180" t="s">
        <v>21</v>
      </c>
      <c r="C9" s="178" t="s">
        <v>198</v>
      </c>
      <c r="D9" s="178">
        <v>1</v>
      </c>
      <c r="E9" s="215" t="s">
        <v>198</v>
      </c>
      <c r="F9" s="215" t="s">
        <v>198</v>
      </c>
      <c r="G9" s="215" t="s">
        <v>198</v>
      </c>
      <c r="H9" s="215" t="s">
        <v>198</v>
      </c>
      <c r="I9" s="215" t="s">
        <v>198</v>
      </c>
      <c r="J9" s="215" t="s">
        <v>198</v>
      </c>
      <c r="K9" s="215" t="s">
        <v>198</v>
      </c>
      <c r="L9" s="215" t="s">
        <v>198</v>
      </c>
      <c r="M9" s="215" t="s">
        <v>198</v>
      </c>
      <c r="N9" s="215" t="s">
        <v>198</v>
      </c>
      <c r="O9" s="215" t="s">
        <v>198</v>
      </c>
      <c r="P9" s="215" t="s">
        <v>198</v>
      </c>
      <c r="Q9" s="215" t="s">
        <v>198</v>
      </c>
      <c r="R9" s="214">
        <f t="shared" si="0"/>
        <v>1</v>
      </c>
    </row>
    <row r="10" spans="1:18" s="214" customFormat="1" ht="9" x14ac:dyDescent="0.25">
      <c r="A10" s="172" t="s">
        <v>59</v>
      </c>
      <c r="B10" s="177" t="s">
        <v>22</v>
      </c>
      <c r="C10" s="176" t="s">
        <v>198</v>
      </c>
      <c r="D10" s="176">
        <v>1</v>
      </c>
      <c r="E10" s="226" t="s">
        <v>198</v>
      </c>
      <c r="F10" s="226" t="s">
        <v>198</v>
      </c>
      <c r="G10" s="226" t="s">
        <v>198</v>
      </c>
      <c r="H10" s="226" t="s">
        <v>198</v>
      </c>
      <c r="I10" s="226" t="s">
        <v>198</v>
      </c>
      <c r="J10" s="226" t="s">
        <v>198</v>
      </c>
      <c r="K10" s="226" t="s">
        <v>198</v>
      </c>
      <c r="L10" s="226" t="s">
        <v>198</v>
      </c>
      <c r="M10" s="226" t="s">
        <v>198</v>
      </c>
      <c r="N10" s="226" t="s">
        <v>198</v>
      </c>
      <c r="O10" s="226" t="s">
        <v>198</v>
      </c>
      <c r="P10" s="226" t="s">
        <v>198</v>
      </c>
      <c r="Q10" s="226" t="s">
        <v>198</v>
      </c>
      <c r="R10" s="229">
        <f t="shared" si="0"/>
        <v>1</v>
      </c>
    </row>
    <row r="11" spans="1:18" s="214" customFormat="1" ht="9" x14ac:dyDescent="0.25">
      <c r="A11" s="179"/>
      <c r="B11" s="180"/>
      <c r="C11" s="178"/>
      <c r="D11" s="178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</row>
    <row r="12" spans="1:18" s="214" customFormat="1" ht="9" x14ac:dyDescent="0.25">
      <c r="A12" s="179" t="s">
        <v>61</v>
      </c>
      <c r="B12" s="180" t="s">
        <v>21</v>
      </c>
      <c r="C12" s="178" t="s">
        <v>198</v>
      </c>
      <c r="D12" s="178">
        <v>14</v>
      </c>
      <c r="E12" s="215" t="s">
        <v>198</v>
      </c>
      <c r="F12" s="215" t="s">
        <v>198</v>
      </c>
      <c r="G12" s="215" t="s">
        <v>198</v>
      </c>
      <c r="H12" s="215" t="s">
        <v>198</v>
      </c>
      <c r="I12" s="215" t="s">
        <v>198</v>
      </c>
      <c r="J12" s="215" t="s">
        <v>198</v>
      </c>
      <c r="K12" s="215" t="s">
        <v>198</v>
      </c>
      <c r="L12" s="215" t="s">
        <v>198</v>
      </c>
      <c r="M12" s="215" t="s">
        <v>198</v>
      </c>
      <c r="N12" s="215" t="s">
        <v>198</v>
      </c>
      <c r="O12" s="215" t="s">
        <v>198</v>
      </c>
      <c r="P12" s="215" t="s">
        <v>198</v>
      </c>
      <c r="Q12" s="215" t="s">
        <v>198</v>
      </c>
      <c r="R12" s="214">
        <f t="shared" si="0"/>
        <v>14</v>
      </c>
    </row>
    <row r="13" spans="1:18" s="214" customFormat="1" ht="9" x14ac:dyDescent="0.25">
      <c r="A13" s="179" t="s">
        <v>61</v>
      </c>
      <c r="B13" s="180" t="s">
        <v>22</v>
      </c>
      <c r="C13" s="178" t="s">
        <v>198</v>
      </c>
      <c r="D13" s="178">
        <v>3</v>
      </c>
      <c r="E13" s="215" t="s">
        <v>198</v>
      </c>
      <c r="F13" s="215" t="s">
        <v>198</v>
      </c>
      <c r="G13" s="215" t="s">
        <v>198</v>
      </c>
      <c r="H13" s="215" t="s">
        <v>198</v>
      </c>
      <c r="I13" s="215" t="s">
        <v>198</v>
      </c>
      <c r="J13" s="215" t="s">
        <v>198</v>
      </c>
      <c r="K13" s="215" t="s">
        <v>198</v>
      </c>
      <c r="L13" s="215" t="s">
        <v>198</v>
      </c>
      <c r="M13" s="215" t="s">
        <v>198</v>
      </c>
      <c r="N13" s="215" t="s">
        <v>198</v>
      </c>
      <c r="O13" s="215" t="s">
        <v>198</v>
      </c>
      <c r="P13" s="215" t="s">
        <v>198</v>
      </c>
      <c r="Q13" s="215" t="s">
        <v>198</v>
      </c>
      <c r="R13" s="214">
        <f t="shared" si="0"/>
        <v>3</v>
      </c>
    </row>
    <row r="14" spans="1:18" s="214" customFormat="1" ht="9" x14ac:dyDescent="0.25">
      <c r="A14" s="179" t="s">
        <v>105</v>
      </c>
      <c r="B14" s="180" t="s">
        <v>21</v>
      </c>
      <c r="C14" s="178" t="s">
        <v>198</v>
      </c>
      <c r="D14" s="178">
        <v>12</v>
      </c>
      <c r="E14" s="215" t="s">
        <v>198</v>
      </c>
      <c r="F14" s="215" t="s">
        <v>198</v>
      </c>
      <c r="G14" s="215" t="s">
        <v>198</v>
      </c>
      <c r="H14" s="215" t="s">
        <v>198</v>
      </c>
      <c r="I14" s="215" t="s">
        <v>198</v>
      </c>
      <c r="J14" s="215" t="s">
        <v>198</v>
      </c>
      <c r="K14" s="215" t="s">
        <v>198</v>
      </c>
      <c r="L14" s="215" t="s">
        <v>198</v>
      </c>
      <c r="M14" s="215" t="s">
        <v>198</v>
      </c>
      <c r="N14" s="215" t="s">
        <v>198</v>
      </c>
      <c r="O14" s="215" t="s">
        <v>198</v>
      </c>
      <c r="P14" s="215" t="s">
        <v>198</v>
      </c>
      <c r="Q14" s="215" t="s">
        <v>198</v>
      </c>
      <c r="R14" s="214">
        <f t="shared" si="0"/>
        <v>12</v>
      </c>
    </row>
    <row r="15" spans="1:18" s="214" customFormat="1" ht="9" x14ac:dyDescent="0.25">
      <c r="A15" s="172" t="s">
        <v>105</v>
      </c>
      <c r="B15" s="177" t="s">
        <v>22</v>
      </c>
      <c r="C15" s="176" t="s">
        <v>198</v>
      </c>
      <c r="D15" s="176">
        <v>4</v>
      </c>
      <c r="E15" s="226" t="s">
        <v>198</v>
      </c>
      <c r="F15" s="226" t="s">
        <v>198</v>
      </c>
      <c r="G15" s="226" t="s">
        <v>198</v>
      </c>
      <c r="H15" s="226" t="s">
        <v>198</v>
      </c>
      <c r="I15" s="226" t="s">
        <v>198</v>
      </c>
      <c r="J15" s="226" t="s">
        <v>198</v>
      </c>
      <c r="K15" s="226" t="s">
        <v>198</v>
      </c>
      <c r="L15" s="226" t="s">
        <v>198</v>
      </c>
      <c r="M15" s="226" t="s">
        <v>198</v>
      </c>
      <c r="N15" s="226" t="s">
        <v>198</v>
      </c>
      <c r="O15" s="226" t="s">
        <v>198</v>
      </c>
      <c r="P15" s="226" t="s">
        <v>198</v>
      </c>
      <c r="Q15" s="226" t="s">
        <v>198</v>
      </c>
      <c r="R15" s="229">
        <f t="shared" si="0"/>
        <v>4</v>
      </c>
    </row>
    <row r="16" spans="1:18" s="214" customFormat="1" ht="9" x14ac:dyDescent="0.25">
      <c r="A16" s="179"/>
      <c r="B16" s="180"/>
      <c r="C16" s="178"/>
      <c r="D16" s="178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1:19" s="214" customFormat="1" ht="9" x14ac:dyDescent="0.25">
      <c r="A17" s="179" t="s">
        <v>85</v>
      </c>
      <c r="B17" s="180" t="s">
        <v>21</v>
      </c>
      <c r="C17" s="178" t="s">
        <v>198</v>
      </c>
      <c r="D17" s="178">
        <v>1</v>
      </c>
      <c r="E17" s="215" t="s">
        <v>198</v>
      </c>
      <c r="F17" s="215" t="s">
        <v>198</v>
      </c>
      <c r="G17" s="215" t="s">
        <v>198</v>
      </c>
      <c r="H17" s="215" t="s">
        <v>198</v>
      </c>
      <c r="I17" s="215" t="s">
        <v>198</v>
      </c>
      <c r="J17" s="215" t="s">
        <v>198</v>
      </c>
      <c r="K17" s="215" t="s">
        <v>198</v>
      </c>
      <c r="L17" s="215" t="s">
        <v>198</v>
      </c>
      <c r="M17" s="215" t="s">
        <v>198</v>
      </c>
      <c r="N17" s="215" t="s">
        <v>198</v>
      </c>
      <c r="O17" s="215" t="s">
        <v>198</v>
      </c>
      <c r="P17" s="215" t="s">
        <v>198</v>
      </c>
      <c r="Q17" s="215" t="s">
        <v>198</v>
      </c>
      <c r="R17" s="214">
        <f t="shared" si="0"/>
        <v>1</v>
      </c>
    </row>
    <row r="18" spans="1:19" s="214" customFormat="1" ht="9" x14ac:dyDescent="0.25">
      <c r="A18" s="179" t="s">
        <v>85</v>
      </c>
      <c r="B18" s="180" t="s">
        <v>22</v>
      </c>
      <c r="C18" s="178" t="s">
        <v>198</v>
      </c>
      <c r="D18" s="178" t="s">
        <v>198</v>
      </c>
      <c r="E18" s="215" t="s">
        <v>198</v>
      </c>
      <c r="F18" s="215" t="s">
        <v>198</v>
      </c>
      <c r="G18" s="215" t="s">
        <v>198</v>
      </c>
      <c r="H18" s="215" t="s">
        <v>198</v>
      </c>
      <c r="I18" s="215" t="s">
        <v>198</v>
      </c>
      <c r="J18" s="215" t="s">
        <v>198</v>
      </c>
      <c r="K18" s="215" t="s">
        <v>198</v>
      </c>
      <c r="L18" s="215" t="s">
        <v>198</v>
      </c>
      <c r="M18" s="215" t="s">
        <v>198</v>
      </c>
      <c r="N18" s="215" t="s">
        <v>198</v>
      </c>
      <c r="O18" s="215" t="s">
        <v>198</v>
      </c>
      <c r="P18" s="215" t="s">
        <v>198</v>
      </c>
      <c r="Q18" s="215" t="s">
        <v>198</v>
      </c>
      <c r="R18" s="214">
        <f t="shared" si="0"/>
        <v>0</v>
      </c>
    </row>
    <row r="19" spans="1:19" s="214" customFormat="1" ht="9" x14ac:dyDescent="0.25">
      <c r="A19" s="179" t="s">
        <v>63</v>
      </c>
      <c r="B19" s="180" t="s">
        <v>21</v>
      </c>
      <c r="C19" s="178" t="s">
        <v>198</v>
      </c>
      <c r="D19" s="178">
        <v>1</v>
      </c>
      <c r="E19" s="215" t="s">
        <v>198</v>
      </c>
      <c r="F19" s="215" t="s">
        <v>198</v>
      </c>
      <c r="G19" s="215" t="s">
        <v>198</v>
      </c>
      <c r="H19" s="215" t="s">
        <v>198</v>
      </c>
      <c r="I19" s="215" t="s">
        <v>198</v>
      </c>
      <c r="J19" s="215" t="s">
        <v>198</v>
      </c>
      <c r="K19" s="215" t="s">
        <v>198</v>
      </c>
      <c r="L19" s="215" t="s">
        <v>198</v>
      </c>
      <c r="M19" s="215" t="s">
        <v>198</v>
      </c>
      <c r="N19" s="215" t="s">
        <v>198</v>
      </c>
      <c r="O19" s="215" t="s">
        <v>198</v>
      </c>
      <c r="P19" s="215" t="s">
        <v>198</v>
      </c>
      <c r="Q19" s="215" t="s">
        <v>198</v>
      </c>
      <c r="R19" s="214">
        <f t="shared" si="0"/>
        <v>1</v>
      </c>
    </row>
    <row r="20" spans="1:19" s="214" customFormat="1" ht="9" x14ac:dyDescent="0.25">
      <c r="A20" s="179" t="s">
        <v>63</v>
      </c>
      <c r="B20" s="180" t="s">
        <v>22</v>
      </c>
      <c r="C20" s="178" t="s">
        <v>198</v>
      </c>
      <c r="D20" s="178">
        <v>1</v>
      </c>
      <c r="E20" s="215" t="s">
        <v>198</v>
      </c>
      <c r="F20" s="215" t="s">
        <v>198</v>
      </c>
      <c r="G20" s="215" t="s">
        <v>198</v>
      </c>
      <c r="H20" s="215" t="s">
        <v>198</v>
      </c>
      <c r="I20" s="215" t="s">
        <v>198</v>
      </c>
      <c r="J20" s="215" t="s">
        <v>198</v>
      </c>
      <c r="K20" s="215" t="s">
        <v>198</v>
      </c>
      <c r="L20" s="215" t="s">
        <v>198</v>
      </c>
      <c r="M20" s="215" t="s">
        <v>198</v>
      </c>
      <c r="N20" s="215" t="s">
        <v>198</v>
      </c>
      <c r="O20" s="215" t="s">
        <v>198</v>
      </c>
      <c r="P20" s="215" t="s">
        <v>198</v>
      </c>
      <c r="Q20" s="215" t="s">
        <v>198</v>
      </c>
      <c r="R20" s="214">
        <f t="shared" si="0"/>
        <v>1</v>
      </c>
    </row>
    <row r="21" spans="1:19" s="214" customFormat="1" ht="9" x14ac:dyDescent="0.25">
      <c r="A21" s="179" t="s">
        <v>166</v>
      </c>
      <c r="B21" s="180" t="s">
        <v>21</v>
      </c>
      <c r="C21" s="178" t="s">
        <v>198</v>
      </c>
      <c r="D21" s="178">
        <v>10</v>
      </c>
      <c r="E21" s="215" t="s">
        <v>198</v>
      </c>
      <c r="F21" s="215" t="s">
        <v>198</v>
      </c>
      <c r="G21" s="215" t="s">
        <v>198</v>
      </c>
      <c r="H21" s="215" t="s">
        <v>198</v>
      </c>
      <c r="I21" s="215" t="s">
        <v>198</v>
      </c>
      <c r="J21" s="215" t="s">
        <v>198</v>
      </c>
      <c r="K21" s="215" t="s">
        <v>198</v>
      </c>
      <c r="L21" s="215" t="s">
        <v>198</v>
      </c>
      <c r="M21" s="215" t="s">
        <v>198</v>
      </c>
      <c r="N21" s="215" t="s">
        <v>198</v>
      </c>
      <c r="O21" s="215" t="s">
        <v>198</v>
      </c>
      <c r="P21" s="215" t="s">
        <v>198</v>
      </c>
      <c r="Q21" s="215" t="s">
        <v>198</v>
      </c>
      <c r="R21" s="214">
        <f t="shared" si="0"/>
        <v>10</v>
      </c>
    </row>
    <row r="22" spans="1:19" s="214" customFormat="1" ht="9" x14ac:dyDescent="0.25">
      <c r="A22" s="172" t="s">
        <v>166</v>
      </c>
      <c r="B22" s="177" t="s">
        <v>22</v>
      </c>
      <c r="C22" s="176" t="s">
        <v>198</v>
      </c>
      <c r="D22" s="176" t="s">
        <v>198</v>
      </c>
      <c r="E22" s="226" t="s">
        <v>198</v>
      </c>
      <c r="F22" s="226" t="s">
        <v>198</v>
      </c>
      <c r="G22" s="226" t="s">
        <v>198</v>
      </c>
      <c r="H22" s="226" t="s">
        <v>198</v>
      </c>
      <c r="I22" s="226" t="s">
        <v>198</v>
      </c>
      <c r="J22" s="226" t="s">
        <v>198</v>
      </c>
      <c r="K22" s="226" t="s">
        <v>198</v>
      </c>
      <c r="L22" s="226" t="s">
        <v>198</v>
      </c>
      <c r="M22" s="226" t="s">
        <v>198</v>
      </c>
      <c r="N22" s="226" t="s">
        <v>198</v>
      </c>
      <c r="O22" s="226" t="s">
        <v>198</v>
      </c>
      <c r="P22" s="226" t="s">
        <v>198</v>
      </c>
      <c r="Q22" s="226" t="s">
        <v>198</v>
      </c>
      <c r="R22" s="229">
        <f t="shared" si="0"/>
        <v>0</v>
      </c>
    </row>
    <row r="23" spans="1:19" s="214" customFormat="1" ht="9" x14ac:dyDescent="0.25">
      <c r="A23" s="179"/>
      <c r="B23" s="180"/>
      <c r="C23" s="178"/>
      <c r="D23" s="178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</row>
    <row r="24" spans="1:19" s="214" customFormat="1" ht="9" x14ac:dyDescent="0.25">
      <c r="A24" s="179" t="s">
        <v>86</v>
      </c>
      <c r="B24" s="180" t="s">
        <v>21</v>
      </c>
      <c r="C24" s="178">
        <v>28</v>
      </c>
      <c r="D24" s="178">
        <v>27</v>
      </c>
      <c r="E24" s="215" t="s">
        <v>198</v>
      </c>
      <c r="F24" s="215" t="s">
        <v>198</v>
      </c>
      <c r="G24" s="215" t="s">
        <v>198</v>
      </c>
      <c r="H24" s="215" t="s">
        <v>198</v>
      </c>
      <c r="I24" s="215" t="s">
        <v>198</v>
      </c>
      <c r="J24" s="215" t="s">
        <v>198</v>
      </c>
      <c r="K24" s="215" t="s">
        <v>198</v>
      </c>
      <c r="L24" s="215" t="s">
        <v>198</v>
      </c>
      <c r="M24" s="215" t="s">
        <v>198</v>
      </c>
      <c r="N24" s="215" t="s">
        <v>198</v>
      </c>
      <c r="O24" s="215" t="s">
        <v>198</v>
      </c>
      <c r="P24" s="215" t="s">
        <v>198</v>
      </c>
      <c r="Q24" s="215" t="s">
        <v>198</v>
      </c>
      <c r="R24" s="214">
        <f t="shared" si="0"/>
        <v>55</v>
      </c>
    </row>
    <row r="25" spans="1:19" s="214" customFormat="1" ht="9" x14ac:dyDescent="0.25">
      <c r="A25" s="172" t="s">
        <v>86</v>
      </c>
      <c r="B25" s="177" t="s">
        <v>22</v>
      </c>
      <c r="C25" s="176">
        <v>10</v>
      </c>
      <c r="D25" s="176">
        <v>7</v>
      </c>
      <c r="E25" s="226" t="s">
        <v>198</v>
      </c>
      <c r="F25" s="226" t="s">
        <v>198</v>
      </c>
      <c r="G25" s="226" t="s">
        <v>198</v>
      </c>
      <c r="H25" s="226" t="s">
        <v>198</v>
      </c>
      <c r="I25" s="226" t="s">
        <v>198</v>
      </c>
      <c r="J25" s="226" t="s">
        <v>198</v>
      </c>
      <c r="K25" s="226" t="s">
        <v>198</v>
      </c>
      <c r="L25" s="226" t="s">
        <v>198</v>
      </c>
      <c r="M25" s="226" t="s">
        <v>198</v>
      </c>
      <c r="N25" s="226" t="s">
        <v>198</v>
      </c>
      <c r="O25" s="226" t="s">
        <v>198</v>
      </c>
      <c r="P25" s="226" t="s">
        <v>198</v>
      </c>
      <c r="Q25" s="226" t="s">
        <v>198</v>
      </c>
      <c r="R25" s="229">
        <f t="shared" si="0"/>
        <v>17</v>
      </c>
    </row>
    <row r="26" spans="1:19" s="214" customFormat="1" ht="9" x14ac:dyDescent="0.25">
      <c r="B26" s="231"/>
    </row>
    <row r="27" spans="1:19" s="201" customFormat="1" ht="9.9499999999999993" customHeight="1" x14ac:dyDescent="0.25">
      <c r="A27" s="197" t="s">
        <v>30</v>
      </c>
      <c r="B27" s="208" t="s">
        <v>21</v>
      </c>
      <c r="C27" s="200">
        <v>0</v>
      </c>
      <c r="D27" s="200">
        <v>0</v>
      </c>
      <c r="E27" s="200">
        <v>0</v>
      </c>
      <c r="F27" s="200">
        <v>0</v>
      </c>
      <c r="G27" s="200">
        <v>0</v>
      </c>
      <c r="H27" s="200">
        <v>0</v>
      </c>
      <c r="I27" s="200">
        <v>0</v>
      </c>
      <c r="J27" s="200">
        <v>0</v>
      </c>
      <c r="K27" s="200">
        <v>0</v>
      </c>
      <c r="L27" s="200">
        <v>0</v>
      </c>
      <c r="M27" s="200">
        <v>0</v>
      </c>
      <c r="N27" s="200">
        <v>0</v>
      </c>
      <c r="O27" s="200">
        <v>0</v>
      </c>
      <c r="P27" s="200">
        <v>0</v>
      </c>
      <c r="Q27" s="200">
        <v>0</v>
      </c>
      <c r="R27" s="200">
        <v>0</v>
      </c>
      <c r="S27" s="199"/>
    </row>
    <row r="28" spans="1:19" s="201" customFormat="1" ht="9.9499999999999993" customHeight="1" x14ac:dyDescent="0.25">
      <c r="A28" s="197"/>
      <c r="B28" s="208" t="s">
        <v>22</v>
      </c>
      <c r="C28" s="200">
        <v>0</v>
      </c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>
        <v>0</v>
      </c>
      <c r="J28" s="200">
        <v>0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0">
        <v>0</v>
      </c>
      <c r="R28" s="200">
        <v>0</v>
      </c>
      <c r="S28" s="199"/>
    </row>
    <row r="29" spans="1:19" s="201" customFormat="1" ht="9.9499999999999993" customHeight="1" x14ac:dyDescent="0.25">
      <c r="A29" s="197" t="s">
        <v>31</v>
      </c>
      <c r="B29" s="208" t="s">
        <v>21</v>
      </c>
      <c r="C29" s="200">
        <v>0</v>
      </c>
      <c r="D29" s="200">
        <v>2</v>
      </c>
      <c r="E29" s="200">
        <v>0</v>
      </c>
      <c r="F29" s="200">
        <v>0</v>
      </c>
      <c r="G29" s="200">
        <v>0</v>
      </c>
      <c r="H29" s="200">
        <v>0</v>
      </c>
      <c r="I29" s="200">
        <v>0</v>
      </c>
      <c r="J29" s="200">
        <v>0</v>
      </c>
      <c r="K29" s="200">
        <v>0</v>
      </c>
      <c r="L29" s="200">
        <v>0</v>
      </c>
      <c r="M29" s="200">
        <v>0</v>
      </c>
      <c r="N29" s="200">
        <v>0</v>
      </c>
      <c r="O29" s="200">
        <v>0</v>
      </c>
      <c r="P29" s="200">
        <v>0</v>
      </c>
      <c r="Q29" s="200">
        <v>0</v>
      </c>
      <c r="R29" s="200">
        <v>2</v>
      </c>
    </row>
    <row r="30" spans="1:19" s="201" customFormat="1" ht="9.9499999999999993" customHeight="1" x14ac:dyDescent="0.25">
      <c r="A30" s="197"/>
      <c r="B30" s="208" t="s">
        <v>22</v>
      </c>
      <c r="C30" s="200">
        <v>0</v>
      </c>
      <c r="D30" s="200">
        <v>2</v>
      </c>
      <c r="E30" s="200">
        <v>0</v>
      </c>
      <c r="F30" s="200">
        <v>0</v>
      </c>
      <c r="G30" s="200">
        <v>0</v>
      </c>
      <c r="H30" s="200">
        <v>0</v>
      </c>
      <c r="I30" s="200">
        <v>0</v>
      </c>
      <c r="J30" s="200">
        <v>0</v>
      </c>
      <c r="K30" s="200">
        <v>0</v>
      </c>
      <c r="L30" s="200">
        <v>0</v>
      </c>
      <c r="M30" s="200">
        <v>0</v>
      </c>
      <c r="N30" s="200">
        <v>0</v>
      </c>
      <c r="O30" s="200">
        <v>0</v>
      </c>
      <c r="P30" s="200">
        <v>0</v>
      </c>
      <c r="Q30" s="200">
        <v>0</v>
      </c>
      <c r="R30" s="200">
        <v>2</v>
      </c>
    </row>
    <row r="31" spans="1:19" s="201" customFormat="1" ht="9.9499999999999993" customHeight="1" x14ac:dyDescent="0.25">
      <c r="A31" s="197" t="s">
        <v>32</v>
      </c>
      <c r="B31" s="208" t="s">
        <v>21</v>
      </c>
      <c r="C31" s="200">
        <v>0</v>
      </c>
      <c r="D31" s="200">
        <v>26</v>
      </c>
      <c r="E31" s="200">
        <v>0</v>
      </c>
      <c r="F31" s="200">
        <v>0</v>
      </c>
      <c r="G31" s="200">
        <v>0</v>
      </c>
      <c r="H31" s="200">
        <v>0</v>
      </c>
      <c r="I31" s="200">
        <v>0</v>
      </c>
      <c r="J31" s="200">
        <v>0</v>
      </c>
      <c r="K31" s="200">
        <v>0</v>
      </c>
      <c r="L31" s="200">
        <v>0</v>
      </c>
      <c r="M31" s="200">
        <v>0</v>
      </c>
      <c r="N31" s="200">
        <v>0</v>
      </c>
      <c r="O31" s="200">
        <v>0</v>
      </c>
      <c r="P31" s="200">
        <v>0</v>
      </c>
      <c r="Q31" s="200">
        <v>0</v>
      </c>
      <c r="R31" s="200">
        <v>26</v>
      </c>
    </row>
    <row r="32" spans="1:19" s="201" customFormat="1" ht="9.9499999999999993" customHeight="1" x14ac:dyDescent="0.25">
      <c r="A32" s="197"/>
      <c r="B32" s="208" t="s">
        <v>22</v>
      </c>
      <c r="C32" s="200">
        <v>0</v>
      </c>
      <c r="D32" s="200">
        <v>7</v>
      </c>
      <c r="E32" s="200">
        <v>0</v>
      </c>
      <c r="F32" s="200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7</v>
      </c>
    </row>
    <row r="33" spans="1:19" s="201" customFormat="1" ht="9.9499999999999993" customHeight="1" x14ac:dyDescent="0.25">
      <c r="A33" s="197" t="s">
        <v>33</v>
      </c>
      <c r="B33" s="208" t="s">
        <v>21</v>
      </c>
      <c r="C33" s="200">
        <v>0</v>
      </c>
      <c r="D33" s="200">
        <v>12</v>
      </c>
      <c r="E33" s="200">
        <v>0</v>
      </c>
      <c r="F33" s="200">
        <v>0</v>
      </c>
      <c r="G33" s="200">
        <v>0</v>
      </c>
      <c r="H33" s="200">
        <v>0</v>
      </c>
      <c r="I33" s="200">
        <v>0</v>
      </c>
      <c r="J33" s="200">
        <v>0</v>
      </c>
      <c r="K33" s="200">
        <v>0</v>
      </c>
      <c r="L33" s="200">
        <v>0</v>
      </c>
      <c r="M33" s="200">
        <v>0</v>
      </c>
      <c r="N33" s="200">
        <v>0</v>
      </c>
      <c r="O33" s="200">
        <v>0</v>
      </c>
      <c r="P33" s="200">
        <v>0</v>
      </c>
      <c r="Q33" s="200">
        <v>0</v>
      </c>
      <c r="R33" s="200">
        <v>12</v>
      </c>
    </row>
    <row r="34" spans="1:19" s="201" customFormat="1" ht="9.9499999999999993" customHeight="1" x14ac:dyDescent="0.25">
      <c r="A34" s="197"/>
      <c r="B34" s="208" t="s">
        <v>22</v>
      </c>
      <c r="C34" s="200">
        <v>0</v>
      </c>
      <c r="D34" s="200">
        <v>1</v>
      </c>
      <c r="E34" s="200">
        <v>0</v>
      </c>
      <c r="F34" s="200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1</v>
      </c>
    </row>
    <row r="35" spans="1:19" s="201" customFormat="1" ht="9.9499999999999993" customHeight="1" x14ac:dyDescent="0.25">
      <c r="A35" s="197" t="s">
        <v>34</v>
      </c>
      <c r="B35" s="208" t="s">
        <v>21</v>
      </c>
      <c r="C35" s="200">
        <v>28</v>
      </c>
      <c r="D35" s="200">
        <v>27</v>
      </c>
      <c r="E35" s="200">
        <v>0</v>
      </c>
      <c r="F35" s="200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55</v>
      </c>
    </row>
    <row r="36" spans="1:19" s="201" customFormat="1" ht="9.9499999999999993" customHeight="1" x14ac:dyDescent="0.25">
      <c r="A36" s="197"/>
      <c r="B36" s="208" t="s">
        <v>22</v>
      </c>
      <c r="C36" s="200">
        <v>10</v>
      </c>
      <c r="D36" s="200">
        <v>7</v>
      </c>
      <c r="E36" s="200">
        <v>0</v>
      </c>
      <c r="F36" s="200">
        <v>0</v>
      </c>
      <c r="G36" s="200">
        <v>0</v>
      </c>
      <c r="H36" s="200">
        <v>0</v>
      </c>
      <c r="I36" s="200">
        <v>0</v>
      </c>
      <c r="J36" s="200">
        <v>0</v>
      </c>
      <c r="K36" s="200">
        <v>0</v>
      </c>
      <c r="L36" s="200">
        <v>0</v>
      </c>
      <c r="M36" s="200">
        <v>0</v>
      </c>
      <c r="N36" s="200">
        <v>0</v>
      </c>
      <c r="O36" s="200">
        <v>0</v>
      </c>
      <c r="P36" s="200">
        <v>0</v>
      </c>
      <c r="Q36" s="200">
        <v>0</v>
      </c>
      <c r="R36" s="200">
        <v>17</v>
      </c>
    </row>
    <row r="37" spans="1:19" s="201" customFormat="1" ht="9.9499999999999993" customHeight="1" x14ac:dyDescent="0.25">
      <c r="A37" s="189" t="s">
        <v>35</v>
      </c>
      <c r="B37" s="209" t="s">
        <v>21</v>
      </c>
      <c r="C37" s="190">
        <v>28</v>
      </c>
      <c r="D37" s="190">
        <v>67</v>
      </c>
      <c r="E37" s="190">
        <v>0</v>
      </c>
      <c r="F37" s="190">
        <v>0</v>
      </c>
      <c r="G37" s="190">
        <v>0</v>
      </c>
      <c r="H37" s="190">
        <v>0</v>
      </c>
      <c r="I37" s="190">
        <v>0</v>
      </c>
      <c r="J37" s="190">
        <v>0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95</v>
      </c>
    </row>
    <row r="38" spans="1:19" s="199" customFormat="1" ht="9.9499999999999993" customHeight="1" x14ac:dyDescent="0.25">
      <c r="A38" s="191"/>
      <c r="B38" s="210" t="s">
        <v>22</v>
      </c>
      <c r="C38" s="192">
        <v>10</v>
      </c>
      <c r="D38" s="192">
        <v>17</v>
      </c>
      <c r="E38" s="192">
        <v>0</v>
      </c>
      <c r="F38" s="192">
        <v>0</v>
      </c>
      <c r="G38" s="192">
        <v>0</v>
      </c>
      <c r="H38" s="192">
        <v>0</v>
      </c>
      <c r="I38" s="192">
        <v>0</v>
      </c>
      <c r="J38" s="192">
        <v>0</v>
      </c>
      <c r="K38" s="192">
        <v>0</v>
      </c>
      <c r="L38" s="192">
        <v>0</v>
      </c>
      <c r="M38" s="192">
        <v>0</v>
      </c>
      <c r="N38" s="192">
        <v>0</v>
      </c>
      <c r="O38" s="192">
        <v>0</v>
      </c>
      <c r="P38" s="192">
        <v>0</v>
      </c>
      <c r="Q38" s="192">
        <v>0</v>
      </c>
      <c r="R38" s="192">
        <v>27</v>
      </c>
    </row>
    <row r="39" spans="1:19" s="199" customFormat="1" ht="12.2" customHeight="1" x14ac:dyDescent="0.25">
      <c r="A39" s="182"/>
      <c r="B39" s="183"/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</row>
    <row r="40" spans="1:19" s="199" customFormat="1" ht="12.2" customHeight="1" x14ac:dyDescent="0.25">
      <c r="A40" s="182"/>
      <c r="B40" s="218"/>
      <c r="C40" s="193" t="s">
        <v>36</v>
      </c>
      <c r="D40" s="193"/>
      <c r="E40" s="193"/>
      <c r="F40" s="193" t="s">
        <v>37</v>
      </c>
      <c r="H40" s="193"/>
      <c r="I40" s="193"/>
      <c r="J40" s="193" t="s">
        <v>38</v>
      </c>
      <c r="L40" s="193" t="s">
        <v>39</v>
      </c>
      <c r="O40" s="195" t="s">
        <v>40</v>
      </c>
      <c r="P40" s="182"/>
      <c r="R40" s="182"/>
      <c r="S40" s="184"/>
    </row>
    <row r="41" spans="1:19" s="199" customFormat="1" ht="12.2" customHeight="1" x14ac:dyDescent="0.25">
      <c r="A41" s="182"/>
      <c r="B41" s="218"/>
      <c r="C41" s="193" t="s">
        <v>41</v>
      </c>
      <c r="D41" s="193"/>
      <c r="E41" s="193"/>
      <c r="F41" s="193" t="s">
        <v>42</v>
      </c>
      <c r="H41" s="193"/>
      <c r="I41" s="193"/>
      <c r="J41" s="193" t="s">
        <v>43</v>
      </c>
      <c r="L41" s="193" t="s">
        <v>44</v>
      </c>
      <c r="O41" s="193" t="s">
        <v>45</v>
      </c>
      <c r="P41" s="182"/>
      <c r="R41" s="182"/>
      <c r="S41" s="184"/>
    </row>
    <row r="42" spans="1:19" s="199" customFormat="1" ht="12.2" customHeight="1" x14ac:dyDescent="0.25">
      <c r="A42" s="182"/>
      <c r="B42" s="218"/>
      <c r="C42" s="193" t="s">
        <v>46</v>
      </c>
      <c r="D42" s="193"/>
      <c r="E42" s="193"/>
      <c r="F42" s="193" t="s">
        <v>47</v>
      </c>
      <c r="H42" s="193"/>
      <c r="I42" s="193"/>
      <c r="J42" s="195" t="s">
        <v>48</v>
      </c>
      <c r="L42" s="195" t="s">
        <v>49</v>
      </c>
      <c r="O42" s="195" t="s">
        <v>50</v>
      </c>
      <c r="P42" s="182"/>
      <c r="R42" s="182"/>
      <c r="S42" s="184"/>
    </row>
    <row r="43" spans="1:19" s="214" customFormat="1" ht="9" x14ac:dyDescent="0.25">
      <c r="B43" s="231"/>
    </row>
    <row r="44" spans="1:19" s="214" customFormat="1" ht="9" x14ac:dyDescent="0.25">
      <c r="B44" s="231"/>
    </row>
    <row r="45" spans="1:19" s="214" customFormat="1" ht="9" x14ac:dyDescent="0.25">
      <c r="B45" s="231"/>
    </row>
    <row r="46" spans="1:19" s="214" customFormat="1" ht="9" x14ac:dyDescent="0.25">
      <c r="B46" s="231"/>
    </row>
    <row r="47" spans="1:19" s="214" customFormat="1" ht="9" x14ac:dyDescent="0.25">
      <c r="B47" s="231"/>
    </row>
    <row r="48" spans="1:19" s="214" customFormat="1" ht="9" x14ac:dyDescent="0.25">
      <c r="B48" s="231"/>
    </row>
    <row r="49" spans="2:2" s="214" customFormat="1" ht="9" x14ac:dyDescent="0.25">
      <c r="B49" s="231"/>
    </row>
    <row r="50" spans="2:2" s="214" customFormat="1" ht="9" x14ac:dyDescent="0.25">
      <c r="B50" s="231"/>
    </row>
    <row r="51" spans="2:2" s="214" customFormat="1" ht="9" x14ac:dyDescent="0.25">
      <c r="B51" s="231"/>
    </row>
    <row r="52" spans="2:2" s="214" customFormat="1" ht="9" x14ac:dyDescent="0.25">
      <c r="B52" s="23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topLeftCell="A10"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173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38" customFormat="1" ht="12.75" customHeight="1" x14ac:dyDescent="0.25">
      <c r="B5" s="228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5"/>
    </row>
    <row r="6" spans="1:19" s="187" customFormat="1" ht="11.25" customHeight="1" x14ac:dyDescent="0.25">
      <c r="A6" s="196" t="s">
        <v>3</v>
      </c>
      <c r="B6" s="185"/>
      <c r="C6" s="230" t="s">
        <v>4</v>
      </c>
      <c r="D6" s="230" t="s">
        <v>5</v>
      </c>
      <c r="E6" s="230" t="s">
        <v>6</v>
      </c>
      <c r="F6" s="230" t="s">
        <v>7</v>
      </c>
      <c r="G6" s="230" t="s">
        <v>8</v>
      </c>
      <c r="H6" s="230" t="s">
        <v>9</v>
      </c>
      <c r="I6" s="230" t="s">
        <v>10</v>
      </c>
      <c r="J6" s="230" t="s">
        <v>11</v>
      </c>
      <c r="K6" s="230" t="s">
        <v>12</v>
      </c>
      <c r="L6" s="230" t="s">
        <v>13</v>
      </c>
      <c r="M6" s="230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" x14ac:dyDescent="0.25">
      <c r="A7" s="827" t="s">
        <v>128</v>
      </c>
      <c r="B7" s="827" t="s">
        <v>21</v>
      </c>
      <c r="C7" s="829" t="s">
        <v>198</v>
      </c>
      <c r="D7" s="829" t="s">
        <v>198</v>
      </c>
      <c r="E7" s="173" t="s">
        <v>198</v>
      </c>
      <c r="F7" s="173" t="s">
        <v>198</v>
      </c>
      <c r="G7" s="173" t="s">
        <v>198</v>
      </c>
      <c r="H7" s="173" t="s">
        <v>198</v>
      </c>
      <c r="I7" s="173" t="s">
        <v>198</v>
      </c>
      <c r="J7" s="829" t="s">
        <v>198</v>
      </c>
      <c r="K7" s="173" t="s">
        <v>198</v>
      </c>
      <c r="L7" s="173" t="s">
        <v>198</v>
      </c>
      <c r="M7" s="829">
        <v>946</v>
      </c>
      <c r="N7" s="173" t="s">
        <v>198</v>
      </c>
      <c r="O7" s="173" t="s">
        <v>198</v>
      </c>
      <c r="P7" s="173" t="s">
        <v>198</v>
      </c>
      <c r="Q7" s="173" t="s">
        <v>198</v>
      </c>
      <c r="R7" s="742">
        <f>SUM(C7:Q7)</f>
        <v>946</v>
      </c>
      <c r="S7" s="199"/>
    </row>
    <row r="8" spans="1:19" s="214" customFormat="1" ht="9" x14ac:dyDescent="0.25">
      <c r="A8" s="828" t="s">
        <v>128</v>
      </c>
      <c r="B8" s="828" t="s">
        <v>22</v>
      </c>
      <c r="C8" s="830" t="s">
        <v>198</v>
      </c>
      <c r="D8" s="830" t="s">
        <v>198</v>
      </c>
      <c r="E8" s="225" t="s">
        <v>198</v>
      </c>
      <c r="F8" s="225" t="s">
        <v>198</v>
      </c>
      <c r="G8" s="225" t="s">
        <v>198</v>
      </c>
      <c r="H8" s="225" t="s">
        <v>198</v>
      </c>
      <c r="I8" s="225" t="s">
        <v>198</v>
      </c>
      <c r="J8" s="830" t="s">
        <v>198</v>
      </c>
      <c r="K8" s="225" t="s">
        <v>198</v>
      </c>
      <c r="L8" s="225" t="s">
        <v>198</v>
      </c>
      <c r="M8" s="830">
        <v>162</v>
      </c>
      <c r="N8" s="225" t="s">
        <v>198</v>
      </c>
      <c r="O8" s="225" t="s">
        <v>198</v>
      </c>
      <c r="P8" s="225" t="s">
        <v>198</v>
      </c>
      <c r="Q8" s="225" t="s">
        <v>198</v>
      </c>
      <c r="R8" s="227">
        <f t="shared" ref="R8:R45" si="0">SUM(C8:Q8)</f>
        <v>162</v>
      </c>
      <c r="S8" s="199"/>
    </row>
    <row r="9" spans="1:19" s="214" customFormat="1" ht="9" x14ac:dyDescent="0.25">
      <c r="A9" s="826"/>
      <c r="B9" s="826"/>
      <c r="C9" s="831"/>
      <c r="D9" s="831"/>
      <c r="E9" s="216"/>
      <c r="F9" s="216"/>
      <c r="G9" s="216"/>
      <c r="H9" s="216"/>
      <c r="I9" s="216"/>
      <c r="J9" s="831"/>
      <c r="K9" s="216"/>
      <c r="L9" s="216"/>
      <c r="M9" s="831"/>
      <c r="N9" s="216"/>
      <c r="O9" s="216"/>
      <c r="P9" s="216"/>
      <c r="Q9" s="216"/>
      <c r="R9" s="199"/>
      <c r="S9" s="199"/>
    </row>
    <row r="10" spans="1:19" s="214" customFormat="1" ht="9" x14ac:dyDescent="0.25">
      <c r="A10" s="826" t="s">
        <v>172</v>
      </c>
      <c r="B10" s="826" t="s">
        <v>21</v>
      </c>
      <c r="C10" s="831">
        <v>2</v>
      </c>
      <c r="D10" s="831">
        <v>38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831" t="s">
        <v>198</v>
      </c>
      <c r="K10" s="216" t="s">
        <v>198</v>
      </c>
      <c r="L10" s="216" t="s">
        <v>198</v>
      </c>
      <c r="M10" s="831" t="s">
        <v>198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40</v>
      </c>
      <c r="S10" s="199"/>
    </row>
    <row r="11" spans="1:19" s="214" customFormat="1" ht="9" x14ac:dyDescent="0.25">
      <c r="A11" s="826" t="s">
        <v>172</v>
      </c>
      <c r="B11" s="826" t="s">
        <v>22</v>
      </c>
      <c r="C11" s="831">
        <v>2</v>
      </c>
      <c r="D11" s="831">
        <v>27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831" t="s">
        <v>198</v>
      </c>
      <c r="K11" s="216" t="s">
        <v>198</v>
      </c>
      <c r="L11" s="216" t="s">
        <v>198</v>
      </c>
      <c r="M11" s="831" t="s">
        <v>198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29</v>
      </c>
      <c r="S11" s="199"/>
    </row>
    <row r="12" spans="1:19" s="214" customFormat="1" ht="9" x14ac:dyDescent="0.25">
      <c r="A12" s="826" t="s">
        <v>130</v>
      </c>
      <c r="B12" s="826" t="s">
        <v>21</v>
      </c>
      <c r="C12" s="831">
        <v>79</v>
      </c>
      <c r="D12" s="831">
        <v>1607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16" t="s">
        <v>198</v>
      </c>
      <c r="J12" s="831" t="s">
        <v>198</v>
      </c>
      <c r="K12" s="216" t="s">
        <v>198</v>
      </c>
      <c r="L12" s="216" t="s">
        <v>198</v>
      </c>
      <c r="M12" s="831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1686</v>
      </c>
      <c r="S12" s="199"/>
    </row>
    <row r="13" spans="1:19" s="214" customFormat="1" ht="9" x14ac:dyDescent="0.25">
      <c r="A13" s="826" t="s">
        <v>130</v>
      </c>
      <c r="B13" s="826" t="s">
        <v>22</v>
      </c>
      <c r="C13" s="831">
        <v>79</v>
      </c>
      <c r="D13" s="831">
        <v>1029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16" t="s">
        <v>198</v>
      </c>
      <c r="J13" s="831" t="s">
        <v>198</v>
      </c>
      <c r="K13" s="216" t="s">
        <v>198</v>
      </c>
      <c r="L13" s="216" t="s">
        <v>198</v>
      </c>
      <c r="M13" s="831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1108</v>
      </c>
      <c r="S13" s="199"/>
    </row>
    <row r="14" spans="1:19" s="214" customFormat="1" ht="9" x14ac:dyDescent="0.25">
      <c r="A14" s="826" t="s">
        <v>95</v>
      </c>
      <c r="B14" s="826" t="s">
        <v>21</v>
      </c>
      <c r="C14" s="831">
        <v>4</v>
      </c>
      <c r="D14" s="831">
        <v>33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831" t="s">
        <v>198</v>
      </c>
      <c r="K14" s="216" t="s">
        <v>198</v>
      </c>
      <c r="L14" s="216" t="s">
        <v>198</v>
      </c>
      <c r="M14" s="831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37</v>
      </c>
      <c r="S14" s="199"/>
    </row>
    <row r="15" spans="1:19" s="214" customFormat="1" ht="9" x14ac:dyDescent="0.25">
      <c r="A15" s="826" t="s">
        <v>95</v>
      </c>
      <c r="B15" s="826" t="s">
        <v>22</v>
      </c>
      <c r="C15" s="831">
        <v>4</v>
      </c>
      <c r="D15" s="831">
        <v>23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831" t="s">
        <v>198</v>
      </c>
      <c r="K15" s="216" t="s">
        <v>198</v>
      </c>
      <c r="L15" s="216" t="s">
        <v>198</v>
      </c>
      <c r="M15" s="831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27</v>
      </c>
      <c r="S15" s="199"/>
    </row>
    <row r="16" spans="1:19" s="214" customFormat="1" ht="9" x14ac:dyDescent="0.25">
      <c r="A16" s="826" t="s">
        <v>132</v>
      </c>
      <c r="B16" s="826" t="s">
        <v>21</v>
      </c>
      <c r="C16" s="831">
        <v>242</v>
      </c>
      <c r="D16" s="831">
        <v>5334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831" t="s">
        <v>198</v>
      </c>
      <c r="K16" s="216" t="s">
        <v>198</v>
      </c>
      <c r="L16" s="216" t="s">
        <v>198</v>
      </c>
      <c r="M16" s="831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5576</v>
      </c>
      <c r="S16" s="199"/>
    </row>
    <row r="17" spans="1:19" s="214" customFormat="1" ht="9" x14ac:dyDescent="0.25">
      <c r="A17" s="826" t="s">
        <v>132</v>
      </c>
      <c r="B17" s="826" t="s">
        <v>22</v>
      </c>
      <c r="C17" s="831">
        <v>239</v>
      </c>
      <c r="D17" s="831">
        <v>2422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831" t="s">
        <v>198</v>
      </c>
      <c r="K17" s="216" t="s">
        <v>198</v>
      </c>
      <c r="L17" s="216" t="s">
        <v>198</v>
      </c>
      <c r="M17" s="831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2661</v>
      </c>
      <c r="S17" s="199"/>
    </row>
    <row r="18" spans="1:19" s="214" customFormat="1" ht="9" x14ac:dyDescent="0.25">
      <c r="A18" s="826" t="s">
        <v>207</v>
      </c>
      <c r="B18" s="826" t="s">
        <v>21</v>
      </c>
      <c r="C18" s="831">
        <v>1</v>
      </c>
      <c r="D18" s="831">
        <v>43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831" t="s">
        <v>198</v>
      </c>
      <c r="K18" s="216" t="s">
        <v>198</v>
      </c>
      <c r="L18" s="216" t="s">
        <v>198</v>
      </c>
      <c r="M18" s="831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44</v>
      </c>
      <c r="S18" s="199"/>
    </row>
    <row r="19" spans="1:19" s="214" customFormat="1" ht="9" x14ac:dyDescent="0.25">
      <c r="A19" s="826" t="s">
        <v>207</v>
      </c>
      <c r="B19" s="826" t="s">
        <v>22</v>
      </c>
      <c r="C19" s="831">
        <v>1</v>
      </c>
      <c r="D19" s="831">
        <v>43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831" t="s">
        <v>198</v>
      </c>
      <c r="K19" s="216" t="s">
        <v>198</v>
      </c>
      <c r="L19" s="216" t="s">
        <v>198</v>
      </c>
      <c r="M19" s="831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44</v>
      </c>
      <c r="S19" s="199"/>
    </row>
    <row r="20" spans="1:19" s="214" customFormat="1" ht="9" x14ac:dyDescent="0.25">
      <c r="A20" s="826" t="s">
        <v>99</v>
      </c>
      <c r="B20" s="826" t="s">
        <v>21</v>
      </c>
      <c r="C20" s="831">
        <v>1745</v>
      </c>
      <c r="D20" s="831">
        <v>2079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831" t="s">
        <v>198</v>
      </c>
      <c r="K20" s="216" t="s">
        <v>198</v>
      </c>
      <c r="L20" s="216" t="s">
        <v>198</v>
      </c>
      <c r="M20" s="831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3824</v>
      </c>
      <c r="S20" s="199"/>
    </row>
    <row r="21" spans="1:19" s="214" customFormat="1" ht="9" x14ac:dyDescent="0.25">
      <c r="A21" s="826" t="s">
        <v>99</v>
      </c>
      <c r="B21" s="826" t="s">
        <v>22</v>
      </c>
      <c r="C21" s="831">
        <v>1366</v>
      </c>
      <c r="D21" s="831">
        <v>1622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831" t="s">
        <v>198</v>
      </c>
      <c r="K21" s="216" t="s">
        <v>198</v>
      </c>
      <c r="L21" s="216" t="s">
        <v>198</v>
      </c>
      <c r="M21" s="831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2988</v>
      </c>
      <c r="S21" s="199"/>
    </row>
    <row r="22" spans="1:19" s="214" customFormat="1" ht="9" x14ac:dyDescent="0.25">
      <c r="A22" s="826" t="s">
        <v>100</v>
      </c>
      <c r="B22" s="826" t="s">
        <v>21</v>
      </c>
      <c r="C22" s="831">
        <v>694</v>
      </c>
      <c r="D22" s="831">
        <v>1661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16" t="s">
        <v>198</v>
      </c>
      <c r="J22" s="831" t="s">
        <v>198</v>
      </c>
      <c r="K22" s="216" t="s">
        <v>198</v>
      </c>
      <c r="L22" s="216" t="s">
        <v>198</v>
      </c>
      <c r="M22" s="831" t="s">
        <v>198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2355</v>
      </c>
      <c r="S22" s="199"/>
    </row>
    <row r="23" spans="1:19" s="214" customFormat="1" ht="9" x14ac:dyDescent="0.25">
      <c r="A23" s="826" t="s">
        <v>100</v>
      </c>
      <c r="B23" s="826" t="s">
        <v>22</v>
      </c>
      <c r="C23" s="831">
        <v>692</v>
      </c>
      <c r="D23" s="831">
        <v>782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16" t="s">
        <v>198</v>
      </c>
      <c r="J23" s="831" t="s">
        <v>198</v>
      </c>
      <c r="K23" s="216" t="s">
        <v>198</v>
      </c>
      <c r="L23" s="216" t="s">
        <v>198</v>
      </c>
      <c r="M23" s="831" t="s">
        <v>198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1474</v>
      </c>
      <c r="S23" s="199"/>
    </row>
    <row r="24" spans="1:19" s="214" customFormat="1" ht="9" x14ac:dyDescent="0.25">
      <c r="A24" s="826" t="s">
        <v>150</v>
      </c>
      <c r="B24" s="826" t="s">
        <v>21</v>
      </c>
      <c r="C24" s="831">
        <v>29869</v>
      </c>
      <c r="D24" s="831">
        <v>6649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16" t="s">
        <v>198</v>
      </c>
      <c r="J24" s="831" t="s">
        <v>198</v>
      </c>
      <c r="K24" s="216" t="s">
        <v>198</v>
      </c>
      <c r="L24" s="216" t="s">
        <v>198</v>
      </c>
      <c r="M24" s="831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36518</v>
      </c>
      <c r="S24" s="199"/>
    </row>
    <row r="25" spans="1:19" s="214" customFormat="1" ht="9" x14ac:dyDescent="0.25">
      <c r="A25" s="826" t="s">
        <v>150</v>
      </c>
      <c r="B25" s="826" t="s">
        <v>22</v>
      </c>
      <c r="C25" s="831">
        <v>21284</v>
      </c>
      <c r="D25" s="831">
        <v>5028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16" t="s">
        <v>198</v>
      </c>
      <c r="J25" s="831" t="s">
        <v>198</v>
      </c>
      <c r="K25" s="216" t="s">
        <v>198</v>
      </c>
      <c r="L25" s="216" t="s">
        <v>198</v>
      </c>
      <c r="M25" s="831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26312</v>
      </c>
      <c r="S25" s="199"/>
    </row>
    <row r="26" spans="1:19" s="214" customFormat="1" ht="9" x14ac:dyDescent="0.25">
      <c r="A26" s="826" t="s">
        <v>160</v>
      </c>
      <c r="B26" s="826" t="s">
        <v>21</v>
      </c>
      <c r="C26" s="831" t="s">
        <v>198</v>
      </c>
      <c r="D26" s="831">
        <v>17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831" t="s">
        <v>198</v>
      </c>
      <c r="K26" s="216" t="s">
        <v>198</v>
      </c>
      <c r="L26" s="216" t="s">
        <v>198</v>
      </c>
      <c r="M26" s="831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17</v>
      </c>
      <c r="S26" s="199"/>
    </row>
    <row r="27" spans="1:19" s="214" customFormat="1" ht="9" x14ac:dyDescent="0.25">
      <c r="A27" s="826" t="s">
        <v>160</v>
      </c>
      <c r="B27" s="826" t="s">
        <v>22</v>
      </c>
      <c r="C27" s="831" t="s">
        <v>198</v>
      </c>
      <c r="D27" s="831">
        <v>13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16" t="s">
        <v>198</v>
      </c>
      <c r="J27" s="831" t="s">
        <v>198</v>
      </c>
      <c r="K27" s="216" t="s">
        <v>198</v>
      </c>
      <c r="L27" s="216" t="s">
        <v>198</v>
      </c>
      <c r="M27" s="831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13</v>
      </c>
      <c r="S27" s="199"/>
    </row>
    <row r="28" spans="1:19" s="214" customFormat="1" ht="9" x14ac:dyDescent="0.25">
      <c r="A28" s="826" t="s">
        <v>161</v>
      </c>
      <c r="B28" s="826" t="s">
        <v>21</v>
      </c>
      <c r="C28" s="831" t="s">
        <v>198</v>
      </c>
      <c r="D28" s="831" t="s">
        <v>198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16" t="s">
        <v>198</v>
      </c>
      <c r="J28" s="831">
        <v>562</v>
      </c>
      <c r="K28" s="216" t="s">
        <v>198</v>
      </c>
      <c r="L28" s="216" t="s">
        <v>198</v>
      </c>
      <c r="M28" s="831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562</v>
      </c>
      <c r="S28" s="199"/>
    </row>
    <row r="29" spans="1:19" s="214" customFormat="1" ht="9" x14ac:dyDescent="0.25">
      <c r="A29" s="828" t="s">
        <v>161</v>
      </c>
      <c r="B29" s="828" t="s">
        <v>22</v>
      </c>
      <c r="C29" s="830" t="s">
        <v>198</v>
      </c>
      <c r="D29" s="830" t="s">
        <v>198</v>
      </c>
      <c r="E29" s="225" t="s">
        <v>198</v>
      </c>
      <c r="F29" s="225" t="s">
        <v>198</v>
      </c>
      <c r="G29" s="225" t="s">
        <v>198</v>
      </c>
      <c r="H29" s="225" t="s">
        <v>198</v>
      </c>
      <c r="I29" s="225" t="s">
        <v>198</v>
      </c>
      <c r="J29" s="830">
        <v>92</v>
      </c>
      <c r="K29" s="225" t="s">
        <v>198</v>
      </c>
      <c r="L29" s="225" t="s">
        <v>198</v>
      </c>
      <c r="M29" s="830" t="s">
        <v>198</v>
      </c>
      <c r="N29" s="225" t="s">
        <v>198</v>
      </c>
      <c r="O29" s="225" t="s">
        <v>198</v>
      </c>
      <c r="P29" s="225" t="s">
        <v>198</v>
      </c>
      <c r="Q29" s="225" t="s">
        <v>198</v>
      </c>
      <c r="R29" s="227">
        <f t="shared" si="0"/>
        <v>92</v>
      </c>
      <c r="S29" s="199"/>
    </row>
    <row r="30" spans="1:19" s="214" customFormat="1" ht="9" x14ac:dyDescent="0.25">
      <c r="A30" s="826"/>
      <c r="B30" s="826"/>
      <c r="C30" s="831"/>
      <c r="D30" s="831"/>
      <c r="E30" s="216"/>
      <c r="F30" s="216"/>
      <c r="G30" s="216"/>
      <c r="H30" s="216"/>
      <c r="I30" s="216"/>
      <c r="J30" s="831"/>
      <c r="K30" s="216"/>
      <c r="L30" s="216"/>
      <c r="M30" s="831"/>
      <c r="N30" s="216"/>
      <c r="O30" s="216"/>
      <c r="P30" s="216"/>
      <c r="Q30" s="216"/>
      <c r="R30" s="199"/>
      <c r="S30" s="199"/>
    </row>
    <row r="31" spans="1:19" s="214" customFormat="1" ht="9" x14ac:dyDescent="0.25">
      <c r="A31" s="826" t="s">
        <v>60</v>
      </c>
      <c r="B31" s="826" t="s">
        <v>21</v>
      </c>
      <c r="C31" s="831" t="s">
        <v>198</v>
      </c>
      <c r="D31" s="831">
        <v>1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16" t="s">
        <v>198</v>
      </c>
      <c r="J31" s="831" t="s">
        <v>198</v>
      </c>
      <c r="K31" s="216" t="s">
        <v>198</v>
      </c>
      <c r="L31" s="216" t="s">
        <v>198</v>
      </c>
      <c r="M31" s="831" t="s">
        <v>198</v>
      </c>
      <c r="N31" s="216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1</v>
      </c>
      <c r="S31" s="199"/>
    </row>
    <row r="32" spans="1:19" s="214" customFormat="1" ht="9" x14ac:dyDescent="0.25">
      <c r="A32" s="826" t="s">
        <v>60</v>
      </c>
      <c r="B32" s="826" t="s">
        <v>22</v>
      </c>
      <c r="C32" s="831" t="s">
        <v>198</v>
      </c>
      <c r="D32" s="831" t="s">
        <v>198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831" t="s">
        <v>198</v>
      </c>
      <c r="K32" s="216" t="s">
        <v>198</v>
      </c>
      <c r="L32" s="216" t="s">
        <v>198</v>
      </c>
      <c r="M32" s="831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0</v>
      </c>
      <c r="S32" s="199"/>
    </row>
    <row r="33" spans="1:19" s="214" customFormat="1" ht="9" x14ac:dyDescent="0.25">
      <c r="A33" s="826" t="s">
        <v>136</v>
      </c>
      <c r="B33" s="826" t="s">
        <v>21</v>
      </c>
      <c r="C33" s="831" t="s">
        <v>198</v>
      </c>
      <c r="D33" s="831">
        <v>6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16" t="s">
        <v>198</v>
      </c>
      <c r="J33" s="831" t="s">
        <v>198</v>
      </c>
      <c r="K33" s="216" t="s">
        <v>198</v>
      </c>
      <c r="L33" s="216" t="s">
        <v>198</v>
      </c>
      <c r="M33" s="831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6</v>
      </c>
      <c r="S33" s="199"/>
    </row>
    <row r="34" spans="1:19" s="214" customFormat="1" ht="9" x14ac:dyDescent="0.25">
      <c r="A34" s="826" t="s">
        <v>136</v>
      </c>
      <c r="B34" s="826" t="s">
        <v>22</v>
      </c>
      <c r="C34" s="831" t="s">
        <v>198</v>
      </c>
      <c r="D34" s="831">
        <v>1</v>
      </c>
      <c r="E34" s="216" t="s">
        <v>198</v>
      </c>
      <c r="F34" s="216" t="s">
        <v>198</v>
      </c>
      <c r="G34" s="216" t="s">
        <v>198</v>
      </c>
      <c r="H34" s="216" t="s">
        <v>198</v>
      </c>
      <c r="I34" s="216" t="s">
        <v>198</v>
      </c>
      <c r="J34" s="831" t="s">
        <v>198</v>
      </c>
      <c r="K34" s="216" t="s">
        <v>198</v>
      </c>
      <c r="L34" s="216" t="s">
        <v>198</v>
      </c>
      <c r="M34" s="831" t="s">
        <v>198</v>
      </c>
      <c r="N34" s="216" t="s">
        <v>198</v>
      </c>
      <c r="O34" s="216" t="s">
        <v>198</v>
      </c>
      <c r="P34" s="216" t="s">
        <v>198</v>
      </c>
      <c r="Q34" s="216" t="s">
        <v>198</v>
      </c>
      <c r="R34" s="199">
        <f t="shared" si="0"/>
        <v>1</v>
      </c>
      <c r="S34" s="199"/>
    </row>
    <row r="35" spans="1:19" s="214" customFormat="1" ht="9" x14ac:dyDescent="0.25">
      <c r="A35" s="826" t="s">
        <v>139</v>
      </c>
      <c r="B35" s="826" t="s">
        <v>21</v>
      </c>
      <c r="C35" s="831" t="s">
        <v>198</v>
      </c>
      <c r="D35" s="831">
        <v>1</v>
      </c>
      <c r="E35" s="216" t="s">
        <v>198</v>
      </c>
      <c r="F35" s="216" t="s">
        <v>198</v>
      </c>
      <c r="G35" s="216" t="s">
        <v>198</v>
      </c>
      <c r="H35" s="216" t="s">
        <v>198</v>
      </c>
      <c r="I35" s="216" t="s">
        <v>198</v>
      </c>
      <c r="J35" s="831" t="s">
        <v>198</v>
      </c>
      <c r="K35" s="216" t="s">
        <v>198</v>
      </c>
      <c r="L35" s="216" t="s">
        <v>198</v>
      </c>
      <c r="M35" s="831" t="s">
        <v>198</v>
      </c>
      <c r="N35" s="216" t="s">
        <v>198</v>
      </c>
      <c r="O35" s="216" t="s">
        <v>198</v>
      </c>
      <c r="P35" s="216" t="s">
        <v>198</v>
      </c>
      <c r="Q35" s="216" t="s">
        <v>198</v>
      </c>
      <c r="R35" s="199">
        <f t="shared" si="0"/>
        <v>1</v>
      </c>
      <c r="S35" s="199"/>
    </row>
    <row r="36" spans="1:19" s="214" customFormat="1" ht="9" x14ac:dyDescent="0.25">
      <c r="A36" s="828" t="s">
        <v>139</v>
      </c>
      <c r="B36" s="828" t="s">
        <v>22</v>
      </c>
      <c r="C36" s="830" t="s">
        <v>198</v>
      </c>
      <c r="D36" s="830">
        <v>1</v>
      </c>
      <c r="E36" s="225" t="s">
        <v>198</v>
      </c>
      <c r="F36" s="225" t="s">
        <v>198</v>
      </c>
      <c r="G36" s="225" t="s">
        <v>198</v>
      </c>
      <c r="H36" s="225" t="s">
        <v>198</v>
      </c>
      <c r="I36" s="225" t="s">
        <v>198</v>
      </c>
      <c r="J36" s="830" t="s">
        <v>198</v>
      </c>
      <c r="K36" s="225" t="s">
        <v>198</v>
      </c>
      <c r="L36" s="225" t="s">
        <v>198</v>
      </c>
      <c r="M36" s="830" t="s">
        <v>198</v>
      </c>
      <c r="N36" s="225" t="s">
        <v>198</v>
      </c>
      <c r="O36" s="225" t="s">
        <v>198</v>
      </c>
      <c r="P36" s="225" t="s">
        <v>198</v>
      </c>
      <c r="Q36" s="225" t="s">
        <v>198</v>
      </c>
      <c r="R36" s="227">
        <f t="shared" si="0"/>
        <v>1</v>
      </c>
      <c r="S36" s="199"/>
    </row>
    <row r="37" spans="1:19" s="214" customFormat="1" ht="9" x14ac:dyDescent="0.25">
      <c r="A37" s="826"/>
      <c r="B37" s="826"/>
      <c r="C37" s="831"/>
      <c r="D37" s="831"/>
      <c r="E37" s="216"/>
      <c r="F37" s="216"/>
      <c r="G37" s="216"/>
      <c r="H37" s="216"/>
      <c r="I37" s="216"/>
      <c r="J37" s="831"/>
      <c r="K37" s="216"/>
      <c r="L37" s="216"/>
      <c r="M37" s="831"/>
      <c r="N37" s="216"/>
      <c r="O37" s="216"/>
      <c r="P37" s="216"/>
      <c r="Q37" s="216"/>
      <c r="R37" s="199"/>
      <c r="S37" s="199"/>
    </row>
    <row r="38" spans="1:19" s="214" customFormat="1" ht="9" x14ac:dyDescent="0.25">
      <c r="A38" s="826" t="s">
        <v>155</v>
      </c>
      <c r="B38" s="826" t="s">
        <v>21</v>
      </c>
      <c r="C38" s="831" t="s">
        <v>198</v>
      </c>
      <c r="D38" s="831">
        <v>203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16" t="s">
        <v>198</v>
      </c>
      <c r="J38" s="831" t="s">
        <v>198</v>
      </c>
      <c r="K38" s="216" t="s">
        <v>198</v>
      </c>
      <c r="L38" s="216" t="s">
        <v>198</v>
      </c>
      <c r="M38" s="831" t="s">
        <v>198</v>
      </c>
      <c r="N38" s="216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203</v>
      </c>
      <c r="S38" s="199"/>
    </row>
    <row r="39" spans="1:19" s="214" customFormat="1" ht="9" x14ac:dyDescent="0.25">
      <c r="A39" s="826" t="s">
        <v>155</v>
      </c>
      <c r="B39" s="826" t="s">
        <v>22</v>
      </c>
      <c r="C39" s="831" t="s">
        <v>198</v>
      </c>
      <c r="D39" s="831">
        <v>143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16" t="s">
        <v>198</v>
      </c>
      <c r="J39" s="831" t="s">
        <v>198</v>
      </c>
      <c r="K39" s="216" t="s">
        <v>198</v>
      </c>
      <c r="L39" s="216" t="s">
        <v>198</v>
      </c>
      <c r="M39" s="831" t="s">
        <v>198</v>
      </c>
      <c r="N39" s="216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143</v>
      </c>
      <c r="S39" s="199"/>
    </row>
    <row r="40" spans="1:19" s="214" customFormat="1" ht="9" x14ac:dyDescent="0.25">
      <c r="A40" s="826" t="s">
        <v>177</v>
      </c>
      <c r="B40" s="826" t="s">
        <v>21</v>
      </c>
      <c r="C40" s="831" t="s">
        <v>198</v>
      </c>
      <c r="D40" s="831">
        <v>2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16" t="s">
        <v>198</v>
      </c>
      <c r="J40" s="831" t="s">
        <v>198</v>
      </c>
      <c r="K40" s="216" t="s">
        <v>198</v>
      </c>
      <c r="L40" s="216" t="s">
        <v>198</v>
      </c>
      <c r="M40" s="831" t="s">
        <v>198</v>
      </c>
      <c r="N40" s="216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2</v>
      </c>
      <c r="S40" s="199"/>
    </row>
    <row r="41" spans="1:19" s="214" customFormat="1" ht="9" x14ac:dyDescent="0.25">
      <c r="A41" s="826" t="s">
        <v>177</v>
      </c>
      <c r="B41" s="826" t="s">
        <v>22</v>
      </c>
      <c r="C41" s="831" t="s">
        <v>198</v>
      </c>
      <c r="D41" s="831">
        <v>1</v>
      </c>
      <c r="E41" s="216" t="s">
        <v>198</v>
      </c>
      <c r="F41" s="216" t="s">
        <v>198</v>
      </c>
      <c r="G41" s="216" t="s">
        <v>198</v>
      </c>
      <c r="H41" s="216" t="s">
        <v>198</v>
      </c>
      <c r="I41" s="216" t="s">
        <v>198</v>
      </c>
      <c r="J41" s="831" t="s">
        <v>198</v>
      </c>
      <c r="K41" s="216" t="s">
        <v>198</v>
      </c>
      <c r="L41" s="216" t="s">
        <v>198</v>
      </c>
      <c r="M41" s="831" t="s">
        <v>198</v>
      </c>
      <c r="N41" s="216" t="s">
        <v>198</v>
      </c>
      <c r="O41" s="216" t="s">
        <v>198</v>
      </c>
      <c r="P41" s="216" t="s">
        <v>198</v>
      </c>
      <c r="Q41" s="216" t="s">
        <v>198</v>
      </c>
      <c r="R41" s="199">
        <f t="shared" si="0"/>
        <v>1</v>
      </c>
      <c r="S41" s="199"/>
    </row>
    <row r="42" spans="1:19" s="214" customFormat="1" ht="9" x14ac:dyDescent="0.25">
      <c r="A42" s="826" t="s">
        <v>141</v>
      </c>
      <c r="B42" s="826" t="s">
        <v>21</v>
      </c>
      <c r="C42" s="831" t="s">
        <v>198</v>
      </c>
      <c r="D42" s="831">
        <v>1088</v>
      </c>
      <c r="E42" s="216" t="s">
        <v>198</v>
      </c>
      <c r="F42" s="216" t="s">
        <v>198</v>
      </c>
      <c r="G42" s="216" t="s">
        <v>198</v>
      </c>
      <c r="H42" s="216" t="s">
        <v>198</v>
      </c>
      <c r="I42" s="216" t="s">
        <v>198</v>
      </c>
      <c r="J42" s="831" t="s">
        <v>198</v>
      </c>
      <c r="K42" s="216" t="s">
        <v>198</v>
      </c>
      <c r="L42" s="216" t="s">
        <v>198</v>
      </c>
      <c r="M42" s="831" t="s">
        <v>198</v>
      </c>
      <c r="N42" s="216" t="s">
        <v>198</v>
      </c>
      <c r="O42" s="216" t="s">
        <v>198</v>
      </c>
      <c r="P42" s="216" t="s">
        <v>198</v>
      </c>
      <c r="Q42" s="216" t="s">
        <v>198</v>
      </c>
      <c r="R42" s="199">
        <f t="shared" si="0"/>
        <v>1088</v>
      </c>
      <c r="S42" s="199"/>
    </row>
    <row r="43" spans="1:19" s="214" customFormat="1" ht="9" x14ac:dyDescent="0.25">
      <c r="A43" s="828" t="s">
        <v>141</v>
      </c>
      <c r="B43" s="828" t="s">
        <v>22</v>
      </c>
      <c r="C43" s="830" t="s">
        <v>198</v>
      </c>
      <c r="D43" s="830">
        <v>202</v>
      </c>
      <c r="E43" s="225" t="s">
        <v>198</v>
      </c>
      <c r="F43" s="225" t="s">
        <v>198</v>
      </c>
      <c r="G43" s="225" t="s">
        <v>198</v>
      </c>
      <c r="H43" s="225" t="s">
        <v>198</v>
      </c>
      <c r="I43" s="225" t="s">
        <v>198</v>
      </c>
      <c r="J43" s="830" t="s">
        <v>198</v>
      </c>
      <c r="K43" s="225" t="s">
        <v>198</v>
      </c>
      <c r="L43" s="225" t="s">
        <v>198</v>
      </c>
      <c r="M43" s="830" t="s">
        <v>198</v>
      </c>
      <c r="N43" s="225" t="s">
        <v>198</v>
      </c>
      <c r="O43" s="225" t="s">
        <v>198</v>
      </c>
      <c r="P43" s="225" t="s">
        <v>198</v>
      </c>
      <c r="Q43" s="225" t="s">
        <v>198</v>
      </c>
      <c r="R43" s="227">
        <f t="shared" si="0"/>
        <v>202</v>
      </c>
      <c r="S43" s="199"/>
    </row>
    <row r="44" spans="1:19" s="214" customFormat="1" ht="9" x14ac:dyDescent="0.25">
      <c r="A44" s="826"/>
      <c r="B44" s="826"/>
      <c r="C44" s="831"/>
      <c r="D44" s="831"/>
      <c r="E44" s="216"/>
      <c r="F44" s="216"/>
      <c r="G44" s="216"/>
      <c r="H44" s="216"/>
      <c r="I44" s="216"/>
      <c r="J44" s="831"/>
      <c r="K44" s="216"/>
      <c r="L44" s="216"/>
      <c r="M44" s="831"/>
      <c r="N44" s="216"/>
      <c r="O44" s="216"/>
      <c r="P44" s="216"/>
      <c r="Q44" s="216"/>
      <c r="R44" s="199"/>
      <c r="S44" s="199"/>
    </row>
    <row r="45" spans="1:19" s="214" customFormat="1" ht="9" x14ac:dyDescent="0.25">
      <c r="A45" s="826" t="s">
        <v>64</v>
      </c>
      <c r="B45" s="826" t="s">
        <v>21</v>
      </c>
      <c r="C45" s="831">
        <v>477</v>
      </c>
      <c r="D45" s="831">
        <v>80</v>
      </c>
      <c r="E45" s="216" t="s">
        <v>198</v>
      </c>
      <c r="F45" s="216" t="s">
        <v>198</v>
      </c>
      <c r="G45" s="216" t="s">
        <v>198</v>
      </c>
      <c r="H45" s="216" t="s">
        <v>198</v>
      </c>
      <c r="I45" s="216" t="s">
        <v>198</v>
      </c>
      <c r="J45" s="831" t="s">
        <v>198</v>
      </c>
      <c r="K45" s="216" t="s">
        <v>198</v>
      </c>
      <c r="L45" s="216" t="s">
        <v>198</v>
      </c>
      <c r="M45" s="831" t="s">
        <v>198</v>
      </c>
      <c r="N45" s="216" t="s">
        <v>198</v>
      </c>
      <c r="O45" s="216" t="s">
        <v>198</v>
      </c>
      <c r="P45" s="216" t="s">
        <v>198</v>
      </c>
      <c r="Q45" s="216" t="s">
        <v>198</v>
      </c>
      <c r="R45" s="199">
        <f t="shared" si="0"/>
        <v>557</v>
      </c>
      <c r="S45" s="199"/>
    </row>
    <row r="46" spans="1:19" s="214" customFormat="1" ht="9" x14ac:dyDescent="0.25">
      <c r="A46" s="828" t="s">
        <v>64</v>
      </c>
      <c r="B46" s="828" t="s">
        <v>22</v>
      </c>
      <c r="C46" s="830">
        <v>36</v>
      </c>
      <c r="D46" s="830">
        <v>7</v>
      </c>
      <c r="E46" s="225" t="s">
        <v>198</v>
      </c>
      <c r="F46" s="225" t="s">
        <v>198</v>
      </c>
      <c r="G46" s="225" t="s">
        <v>198</v>
      </c>
      <c r="H46" s="225" t="s">
        <v>198</v>
      </c>
      <c r="I46" s="225" t="s">
        <v>198</v>
      </c>
      <c r="J46" s="830" t="s">
        <v>198</v>
      </c>
      <c r="K46" s="225" t="s">
        <v>198</v>
      </c>
      <c r="L46" s="225" t="s">
        <v>198</v>
      </c>
      <c r="M46" s="830" t="s">
        <v>198</v>
      </c>
      <c r="N46" s="225" t="s">
        <v>198</v>
      </c>
      <c r="O46" s="225" t="s">
        <v>198</v>
      </c>
      <c r="P46" s="225" t="s">
        <v>198</v>
      </c>
      <c r="Q46" s="225" t="s">
        <v>198</v>
      </c>
      <c r="R46" s="227">
        <f t="shared" ref="R46" si="1">SUM(C46:Q46)</f>
        <v>43</v>
      </c>
      <c r="S46" s="199"/>
    </row>
    <row r="47" spans="1:19" s="214" customFormat="1" ht="9" x14ac:dyDescent="0.25"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</row>
    <row r="48" spans="1:19" s="201" customFormat="1" ht="9.9499999999999993" customHeight="1" x14ac:dyDescent="0.25">
      <c r="A48" s="197" t="s">
        <v>30</v>
      </c>
      <c r="B48" s="208" t="s">
        <v>21</v>
      </c>
      <c r="C48" s="221">
        <v>0</v>
      </c>
      <c r="D48" s="221">
        <v>0</v>
      </c>
      <c r="E48" s="221">
        <v>0</v>
      </c>
      <c r="F48" s="221">
        <v>0</v>
      </c>
      <c r="G48" s="221">
        <v>0</v>
      </c>
      <c r="H48" s="221">
        <v>0</v>
      </c>
      <c r="I48" s="221">
        <v>0</v>
      </c>
      <c r="J48" s="221">
        <v>0</v>
      </c>
      <c r="K48" s="221">
        <v>0</v>
      </c>
      <c r="L48" s="221">
        <v>0</v>
      </c>
      <c r="M48" s="221">
        <v>946</v>
      </c>
      <c r="N48" s="221">
        <v>0</v>
      </c>
      <c r="O48" s="221">
        <v>0</v>
      </c>
      <c r="P48" s="221">
        <v>0</v>
      </c>
      <c r="Q48" s="221">
        <v>0</v>
      </c>
      <c r="R48" s="221">
        <v>946</v>
      </c>
      <c r="S48" s="199"/>
    </row>
    <row r="49" spans="1:19" s="201" customFormat="1" ht="9.9499999999999993" customHeight="1" x14ac:dyDescent="0.25">
      <c r="A49" s="197"/>
      <c r="B49" s="208" t="s">
        <v>22</v>
      </c>
      <c r="C49" s="221">
        <v>0</v>
      </c>
      <c r="D49" s="221">
        <v>0</v>
      </c>
      <c r="E49" s="221">
        <v>0</v>
      </c>
      <c r="F49" s="221">
        <v>0</v>
      </c>
      <c r="G49" s="221">
        <v>0</v>
      </c>
      <c r="H49" s="221">
        <v>0</v>
      </c>
      <c r="I49" s="221">
        <v>0</v>
      </c>
      <c r="J49" s="221">
        <v>0</v>
      </c>
      <c r="K49" s="221">
        <v>0</v>
      </c>
      <c r="L49" s="221">
        <v>0</v>
      </c>
      <c r="M49" s="221">
        <v>162</v>
      </c>
      <c r="N49" s="221">
        <v>0</v>
      </c>
      <c r="O49" s="221">
        <v>0</v>
      </c>
      <c r="P49" s="221">
        <v>0</v>
      </c>
      <c r="Q49" s="221">
        <v>0</v>
      </c>
      <c r="R49" s="221">
        <v>162</v>
      </c>
      <c r="S49" s="199"/>
    </row>
    <row r="50" spans="1:19" s="201" customFormat="1" ht="9.9499999999999993" customHeight="1" x14ac:dyDescent="0.25">
      <c r="A50" s="197" t="s">
        <v>31</v>
      </c>
      <c r="B50" s="208" t="s">
        <v>21</v>
      </c>
      <c r="C50" s="222">
        <v>32636</v>
      </c>
      <c r="D50" s="222">
        <v>17461</v>
      </c>
      <c r="E50" s="222">
        <v>0</v>
      </c>
      <c r="F50" s="222">
        <v>0</v>
      </c>
      <c r="G50" s="222">
        <v>0</v>
      </c>
      <c r="H50" s="222">
        <v>0</v>
      </c>
      <c r="I50" s="222">
        <v>0</v>
      </c>
      <c r="J50" s="222">
        <v>562</v>
      </c>
      <c r="K50" s="222">
        <v>0</v>
      </c>
      <c r="L50" s="222">
        <v>0</v>
      </c>
      <c r="M50" s="222">
        <v>0</v>
      </c>
      <c r="N50" s="222">
        <v>0</v>
      </c>
      <c r="O50" s="222">
        <v>0</v>
      </c>
      <c r="P50" s="222">
        <v>0</v>
      </c>
      <c r="Q50" s="222">
        <v>0</v>
      </c>
      <c r="R50" s="222">
        <v>50659</v>
      </c>
      <c r="S50" s="199"/>
    </row>
    <row r="51" spans="1:19" s="201" customFormat="1" ht="9.9499999999999993" customHeight="1" x14ac:dyDescent="0.25">
      <c r="A51" s="197"/>
      <c r="B51" s="208" t="s">
        <v>22</v>
      </c>
      <c r="C51" s="222">
        <v>23667</v>
      </c>
      <c r="D51" s="222">
        <v>10989</v>
      </c>
      <c r="E51" s="222">
        <v>0</v>
      </c>
      <c r="F51" s="222">
        <v>0</v>
      </c>
      <c r="G51" s="222">
        <v>0</v>
      </c>
      <c r="H51" s="222">
        <v>0</v>
      </c>
      <c r="I51" s="222">
        <v>0</v>
      </c>
      <c r="J51" s="222">
        <v>92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34748</v>
      </c>
      <c r="S51" s="199"/>
    </row>
    <row r="52" spans="1:19" s="201" customFormat="1" ht="9.9499999999999993" customHeight="1" x14ac:dyDescent="0.25">
      <c r="A52" s="197" t="s">
        <v>32</v>
      </c>
      <c r="B52" s="208" t="s">
        <v>21</v>
      </c>
      <c r="C52" s="222">
        <v>0</v>
      </c>
      <c r="D52" s="222">
        <v>8</v>
      </c>
      <c r="E52" s="222">
        <v>0</v>
      </c>
      <c r="F52" s="222">
        <v>0</v>
      </c>
      <c r="G52" s="222">
        <v>0</v>
      </c>
      <c r="H52" s="222">
        <v>0</v>
      </c>
      <c r="I52" s="222">
        <v>0</v>
      </c>
      <c r="J52" s="222">
        <v>0</v>
      </c>
      <c r="K52" s="222">
        <v>0</v>
      </c>
      <c r="L52" s="222">
        <v>0</v>
      </c>
      <c r="M52" s="222">
        <v>0</v>
      </c>
      <c r="N52" s="222">
        <v>0</v>
      </c>
      <c r="O52" s="222">
        <v>0</v>
      </c>
      <c r="P52" s="222">
        <v>0</v>
      </c>
      <c r="Q52" s="222">
        <v>0</v>
      </c>
      <c r="R52" s="222">
        <v>8</v>
      </c>
      <c r="S52" s="199"/>
    </row>
    <row r="53" spans="1:19" s="201" customFormat="1" ht="9.9499999999999993" customHeight="1" x14ac:dyDescent="0.25">
      <c r="A53" s="197"/>
      <c r="B53" s="208" t="s">
        <v>22</v>
      </c>
      <c r="C53" s="222">
        <v>0</v>
      </c>
      <c r="D53" s="222">
        <v>2</v>
      </c>
      <c r="E53" s="222">
        <v>0</v>
      </c>
      <c r="F53" s="222">
        <v>0</v>
      </c>
      <c r="G53" s="222">
        <v>0</v>
      </c>
      <c r="H53" s="222">
        <v>0</v>
      </c>
      <c r="I53" s="222">
        <v>0</v>
      </c>
      <c r="J53" s="222">
        <v>0</v>
      </c>
      <c r="K53" s="222">
        <v>0</v>
      </c>
      <c r="L53" s="222">
        <v>0</v>
      </c>
      <c r="M53" s="222">
        <v>0</v>
      </c>
      <c r="N53" s="222">
        <v>0</v>
      </c>
      <c r="O53" s="222">
        <v>0</v>
      </c>
      <c r="P53" s="222">
        <v>0</v>
      </c>
      <c r="Q53" s="222">
        <v>0</v>
      </c>
      <c r="R53" s="222">
        <v>2</v>
      </c>
      <c r="S53" s="199"/>
    </row>
    <row r="54" spans="1:19" s="201" customFormat="1" ht="9.9499999999999993" customHeight="1" x14ac:dyDescent="0.25">
      <c r="A54" s="197" t="s">
        <v>33</v>
      </c>
      <c r="B54" s="208" t="s">
        <v>21</v>
      </c>
      <c r="C54" s="222">
        <v>0</v>
      </c>
      <c r="D54" s="222">
        <v>1293</v>
      </c>
      <c r="E54" s="222">
        <v>0</v>
      </c>
      <c r="F54" s="222">
        <v>0</v>
      </c>
      <c r="G54" s="222">
        <v>0</v>
      </c>
      <c r="H54" s="222">
        <v>0</v>
      </c>
      <c r="I54" s="222">
        <v>0</v>
      </c>
      <c r="J54" s="222">
        <v>0</v>
      </c>
      <c r="K54" s="222">
        <v>0</v>
      </c>
      <c r="L54" s="222">
        <v>0</v>
      </c>
      <c r="M54" s="222">
        <v>0</v>
      </c>
      <c r="N54" s="222">
        <v>0</v>
      </c>
      <c r="O54" s="222">
        <v>0</v>
      </c>
      <c r="P54" s="222">
        <v>0</v>
      </c>
      <c r="Q54" s="222">
        <v>0</v>
      </c>
      <c r="R54" s="222">
        <v>1293</v>
      </c>
      <c r="S54" s="199"/>
    </row>
    <row r="55" spans="1:19" s="201" customFormat="1" ht="9.9499999999999993" customHeight="1" x14ac:dyDescent="0.25">
      <c r="A55" s="197"/>
      <c r="B55" s="208" t="s">
        <v>22</v>
      </c>
      <c r="C55" s="222">
        <v>0</v>
      </c>
      <c r="D55" s="222">
        <v>346</v>
      </c>
      <c r="E55" s="222">
        <v>0</v>
      </c>
      <c r="F55" s="222">
        <v>0</v>
      </c>
      <c r="G55" s="222">
        <v>0</v>
      </c>
      <c r="H55" s="222">
        <v>0</v>
      </c>
      <c r="I55" s="222">
        <v>0</v>
      </c>
      <c r="J55" s="222">
        <v>0</v>
      </c>
      <c r="K55" s="222">
        <v>0</v>
      </c>
      <c r="L55" s="222">
        <v>0</v>
      </c>
      <c r="M55" s="222">
        <v>0</v>
      </c>
      <c r="N55" s="222">
        <v>0</v>
      </c>
      <c r="O55" s="222">
        <v>0</v>
      </c>
      <c r="P55" s="222">
        <v>0</v>
      </c>
      <c r="Q55" s="222">
        <v>0</v>
      </c>
      <c r="R55" s="222">
        <v>346</v>
      </c>
      <c r="S55" s="199"/>
    </row>
    <row r="56" spans="1:19" s="201" customFormat="1" ht="9.9499999999999993" customHeight="1" x14ac:dyDescent="0.25">
      <c r="A56" s="197" t="s">
        <v>34</v>
      </c>
      <c r="B56" s="208" t="s">
        <v>21</v>
      </c>
      <c r="C56" s="222">
        <v>477</v>
      </c>
      <c r="D56" s="222">
        <v>80</v>
      </c>
      <c r="E56" s="222">
        <v>0</v>
      </c>
      <c r="F56" s="222">
        <v>0</v>
      </c>
      <c r="G56" s="222">
        <v>0</v>
      </c>
      <c r="H56" s="222">
        <v>0</v>
      </c>
      <c r="I56" s="222">
        <v>0</v>
      </c>
      <c r="J56" s="222">
        <v>0</v>
      </c>
      <c r="K56" s="222">
        <v>0</v>
      </c>
      <c r="L56" s="222">
        <v>0</v>
      </c>
      <c r="M56" s="222">
        <v>0</v>
      </c>
      <c r="N56" s="222">
        <v>0</v>
      </c>
      <c r="O56" s="222">
        <v>0</v>
      </c>
      <c r="P56" s="222">
        <v>0</v>
      </c>
      <c r="Q56" s="222">
        <v>0</v>
      </c>
      <c r="R56" s="222">
        <v>557</v>
      </c>
      <c r="S56" s="199"/>
    </row>
    <row r="57" spans="1:19" s="201" customFormat="1" ht="9.9499999999999993" customHeight="1" x14ac:dyDescent="0.25">
      <c r="A57" s="197"/>
      <c r="B57" s="208" t="s">
        <v>22</v>
      </c>
      <c r="C57" s="222">
        <v>36</v>
      </c>
      <c r="D57" s="222">
        <v>7</v>
      </c>
      <c r="E57" s="222">
        <v>0</v>
      </c>
      <c r="F57" s="222">
        <v>0</v>
      </c>
      <c r="G57" s="222">
        <v>0</v>
      </c>
      <c r="H57" s="222">
        <v>0</v>
      </c>
      <c r="I57" s="222">
        <v>0</v>
      </c>
      <c r="J57" s="222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222">
        <v>0</v>
      </c>
      <c r="R57" s="222">
        <v>43</v>
      </c>
      <c r="S57" s="199"/>
    </row>
    <row r="58" spans="1:19" s="201" customFormat="1" ht="9.9499999999999993" customHeight="1" x14ac:dyDescent="0.25">
      <c r="A58" s="189" t="s">
        <v>35</v>
      </c>
      <c r="B58" s="209" t="s">
        <v>21</v>
      </c>
      <c r="C58" s="190">
        <v>33113</v>
      </c>
      <c r="D58" s="190">
        <v>18842</v>
      </c>
      <c r="E58" s="190">
        <v>0</v>
      </c>
      <c r="F58" s="190">
        <v>0</v>
      </c>
      <c r="G58" s="190">
        <v>0</v>
      </c>
      <c r="H58" s="190">
        <v>0</v>
      </c>
      <c r="I58" s="190">
        <v>0</v>
      </c>
      <c r="J58" s="190">
        <v>562</v>
      </c>
      <c r="K58" s="190">
        <v>0</v>
      </c>
      <c r="L58" s="190">
        <v>0</v>
      </c>
      <c r="M58" s="190">
        <v>946</v>
      </c>
      <c r="N58" s="190">
        <v>0</v>
      </c>
      <c r="O58" s="190">
        <v>0</v>
      </c>
      <c r="P58" s="190">
        <v>0</v>
      </c>
      <c r="Q58" s="190">
        <v>0</v>
      </c>
      <c r="R58" s="190">
        <v>53463</v>
      </c>
      <c r="S58" s="199"/>
    </row>
    <row r="59" spans="1:19" s="199" customFormat="1" ht="9.9499999999999993" customHeight="1" x14ac:dyDescent="0.25">
      <c r="A59" s="191"/>
      <c r="B59" s="210" t="s">
        <v>22</v>
      </c>
      <c r="C59" s="192">
        <v>23703</v>
      </c>
      <c r="D59" s="192">
        <v>11344</v>
      </c>
      <c r="E59" s="192">
        <v>0</v>
      </c>
      <c r="F59" s="192">
        <v>0</v>
      </c>
      <c r="G59" s="192">
        <v>0</v>
      </c>
      <c r="H59" s="192">
        <v>0</v>
      </c>
      <c r="I59" s="192">
        <v>0</v>
      </c>
      <c r="J59" s="192">
        <v>92</v>
      </c>
      <c r="K59" s="192">
        <v>0</v>
      </c>
      <c r="L59" s="192">
        <v>0</v>
      </c>
      <c r="M59" s="192">
        <v>162</v>
      </c>
      <c r="N59" s="192">
        <v>0</v>
      </c>
      <c r="O59" s="192">
        <v>0</v>
      </c>
      <c r="P59" s="192">
        <v>0</v>
      </c>
      <c r="Q59" s="192">
        <v>0</v>
      </c>
      <c r="R59" s="192">
        <v>35301</v>
      </c>
    </row>
    <row r="60" spans="1:19" s="199" customFormat="1" ht="12.2" customHeight="1" x14ac:dyDescent="0.25">
      <c r="A60" s="182"/>
      <c r="B60" s="182"/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</row>
    <row r="61" spans="1:19" s="217" customFormat="1" ht="12.2" customHeight="1" x14ac:dyDescent="0.25">
      <c r="A61" s="194"/>
      <c r="C61" s="212" t="s">
        <v>36</v>
      </c>
      <c r="D61" s="212"/>
      <c r="E61" s="171"/>
      <c r="F61" s="212" t="s">
        <v>37</v>
      </c>
      <c r="G61" s="212"/>
      <c r="H61" s="212"/>
      <c r="I61" s="171"/>
      <c r="J61" s="212" t="s">
        <v>38</v>
      </c>
      <c r="K61" s="171"/>
      <c r="L61" s="170"/>
      <c r="M61" s="212" t="s">
        <v>39</v>
      </c>
      <c r="N61" s="171"/>
      <c r="O61" s="171"/>
      <c r="P61" s="195" t="s">
        <v>40</v>
      </c>
      <c r="Q61" s="170"/>
      <c r="R61" s="170"/>
    </row>
    <row r="62" spans="1:19" s="217" customFormat="1" ht="12.2" customHeight="1" x14ac:dyDescent="0.25">
      <c r="A62" s="194"/>
      <c r="C62" s="212" t="s">
        <v>41</v>
      </c>
      <c r="D62" s="212"/>
      <c r="E62" s="171"/>
      <c r="F62" s="212" t="s">
        <v>42</v>
      </c>
      <c r="G62" s="212"/>
      <c r="H62" s="212"/>
      <c r="I62" s="171"/>
      <c r="J62" s="212" t="s">
        <v>43</v>
      </c>
      <c r="K62" s="171"/>
      <c r="L62" s="170"/>
      <c r="M62" s="212" t="s">
        <v>44</v>
      </c>
      <c r="N62" s="171"/>
      <c r="O62" s="171"/>
      <c r="P62" s="212" t="s">
        <v>45</v>
      </c>
      <c r="Q62" s="170"/>
      <c r="R62" s="170"/>
    </row>
    <row r="63" spans="1:19" s="217" customFormat="1" ht="12.2" customHeight="1" x14ac:dyDescent="0.25">
      <c r="A63" s="194"/>
      <c r="C63" s="212" t="s">
        <v>46</v>
      </c>
      <c r="D63" s="212"/>
      <c r="E63" s="171"/>
      <c r="F63" s="212" t="s">
        <v>47</v>
      </c>
      <c r="G63" s="212"/>
      <c r="H63" s="212"/>
      <c r="I63" s="171"/>
      <c r="J63" s="195" t="s">
        <v>48</v>
      </c>
      <c r="K63" s="171"/>
      <c r="L63" s="170"/>
      <c r="M63" s="195" t="s">
        <v>49</v>
      </c>
      <c r="N63" s="171"/>
      <c r="O63" s="171"/>
      <c r="P63" s="195" t="s">
        <v>50</v>
      </c>
      <c r="Q63" s="170"/>
      <c r="R63" s="170"/>
    </row>
    <row r="64" spans="1:19" s="181" customFormat="1" ht="12.2" customHeight="1" x14ac:dyDescent="0.25">
      <c r="C64" s="207"/>
      <c r="D64" s="207"/>
      <c r="E64" s="207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7"/>
      <c r="S64" s="20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L47" sqref="L47"/>
    </sheetView>
  </sheetViews>
  <sheetFormatPr baseColWidth="10" defaultRowHeight="15" x14ac:dyDescent="0.25"/>
  <cols>
    <col min="1" max="1" width="21.5703125" bestFit="1" customWidth="1"/>
    <col min="2" max="2" width="2.28515625" bestFit="1" customWidth="1"/>
    <col min="3" max="18" width="6.7109375" style="207" customWidth="1"/>
    <col min="19" max="19" width="11.42578125" style="207"/>
  </cols>
  <sheetData>
    <row r="1" spans="1:19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198"/>
    </row>
    <row r="2" spans="1:19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198"/>
    </row>
    <row r="3" spans="1:19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198"/>
    </row>
    <row r="4" spans="1:19" s="182" customFormat="1" ht="12.75" customHeight="1" x14ac:dyDescent="0.25">
      <c r="A4" s="804" t="s">
        <v>174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198"/>
    </row>
    <row r="5" spans="1:19" s="182" customFormat="1" ht="12.75" customHeight="1" x14ac:dyDescent="0.25">
      <c r="B5" s="183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98"/>
    </row>
    <row r="6" spans="1:19" s="187" customFormat="1" ht="11.25" customHeight="1" x14ac:dyDescent="0.25">
      <c r="A6" s="24" t="s">
        <v>3</v>
      </c>
      <c r="B6" s="25"/>
      <c r="C6" s="834" t="s">
        <v>4</v>
      </c>
      <c r="D6" s="834" t="s">
        <v>5</v>
      </c>
      <c r="E6" s="834" t="s">
        <v>6</v>
      </c>
      <c r="F6" s="834" t="s">
        <v>7</v>
      </c>
      <c r="G6" s="834" t="s">
        <v>8</v>
      </c>
      <c r="H6" s="834" t="s">
        <v>9</v>
      </c>
      <c r="I6" s="834" t="s">
        <v>10</v>
      </c>
      <c r="J6" s="834" t="s">
        <v>11</v>
      </c>
      <c r="K6" s="834" t="s">
        <v>12</v>
      </c>
      <c r="L6" s="834" t="s">
        <v>13</v>
      </c>
      <c r="M6" s="834" t="s">
        <v>14</v>
      </c>
      <c r="N6" s="211" t="s">
        <v>15</v>
      </c>
      <c r="O6" s="211" t="s">
        <v>16</v>
      </c>
      <c r="P6" s="211" t="s">
        <v>17</v>
      </c>
      <c r="Q6" s="211" t="s">
        <v>18</v>
      </c>
      <c r="R6" s="211" t="s">
        <v>19</v>
      </c>
      <c r="S6" s="213"/>
    </row>
    <row r="7" spans="1:19" s="214" customFormat="1" ht="9" x14ac:dyDescent="0.25">
      <c r="A7" s="832" t="s">
        <v>128</v>
      </c>
      <c r="B7" s="832" t="s">
        <v>21</v>
      </c>
      <c r="C7" s="835" t="s">
        <v>198</v>
      </c>
      <c r="D7" s="835" t="s">
        <v>198</v>
      </c>
      <c r="E7" s="216" t="s">
        <v>198</v>
      </c>
      <c r="F7" s="216" t="s">
        <v>198</v>
      </c>
      <c r="G7" s="216" t="s">
        <v>198</v>
      </c>
      <c r="H7" s="216" t="s">
        <v>198</v>
      </c>
      <c r="I7" s="216" t="s">
        <v>198</v>
      </c>
      <c r="J7" s="835" t="s">
        <v>198</v>
      </c>
      <c r="K7" s="216" t="s">
        <v>198</v>
      </c>
      <c r="L7" s="216" t="s">
        <v>198</v>
      </c>
      <c r="M7" s="835">
        <v>946</v>
      </c>
      <c r="N7" s="216" t="s">
        <v>198</v>
      </c>
      <c r="O7" s="216" t="s">
        <v>198</v>
      </c>
      <c r="P7" s="216" t="s">
        <v>198</v>
      </c>
      <c r="Q7" s="216" t="s">
        <v>198</v>
      </c>
      <c r="R7" s="199">
        <f>SUM(C7:Q7)</f>
        <v>946</v>
      </c>
      <c r="S7" s="199"/>
    </row>
    <row r="8" spans="1:19" s="214" customFormat="1" ht="9" x14ac:dyDescent="0.25">
      <c r="A8" s="833" t="s">
        <v>128</v>
      </c>
      <c r="B8" s="833" t="s">
        <v>22</v>
      </c>
      <c r="C8" s="836" t="s">
        <v>198</v>
      </c>
      <c r="D8" s="836" t="s">
        <v>198</v>
      </c>
      <c r="E8" s="225" t="s">
        <v>198</v>
      </c>
      <c r="F8" s="225" t="s">
        <v>198</v>
      </c>
      <c r="G8" s="225" t="s">
        <v>198</v>
      </c>
      <c r="H8" s="225" t="s">
        <v>198</v>
      </c>
      <c r="I8" s="225" t="s">
        <v>198</v>
      </c>
      <c r="J8" s="836" t="s">
        <v>198</v>
      </c>
      <c r="K8" s="225" t="s">
        <v>198</v>
      </c>
      <c r="L8" s="225" t="s">
        <v>198</v>
      </c>
      <c r="M8" s="836">
        <v>162</v>
      </c>
      <c r="N8" s="225" t="s">
        <v>198</v>
      </c>
      <c r="O8" s="225" t="s">
        <v>198</v>
      </c>
      <c r="P8" s="225" t="s">
        <v>198</v>
      </c>
      <c r="Q8" s="225" t="s">
        <v>198</v>
      </c>
      <c r="R8" s="227">
        <f t="shared" ref="R8:R44" si="0">SUM(C8:Q8)</f>
        <v>162</v>
      </c>
      <c r="S8" s="199"/>
    </row>
    <row r="9" spans="1:19" s="214" customFormat="1" ht="9" x14ac:dyDescent="0.25">
      <c r="A9" s="832"/>
      <c r="B9" s="832"/>
      <c r="C9" s="835"/>
      <c r="D9" s="835"/>
      <c r="E9" s="216"/>
      <c r="F9" s="216"/>
      <c r="G9" s="216"/>
      <c r="H9" s="216"/>
      <c r="I9" s="216"/>
      <c r="J9" s="835"/>
      <c r="K9" s="216"/>
      <c r="L9" s="216"/>
      <c r="M9" s="835"/>
      <c r="N9" s="216"/>
      <c r="O9" s="216"/>
      <c r="P9" s="216"/>
      <c r="Q9" s="216"/>
      <c r="R9" s="199"/>
      <c r="S9" s="199"/>
    </row>
    <row r="10" spans="1:19" s="214" customFormat="1" ht="9" x14ac:dyDescent="0.25">
      <c r="A10" s="832" t="s">
        <v>172</v>
      </c>
      <c r="B10" s="832" t="s">
        <v>21</v>
      </c>
      <c r="C10" s="835">
        <v>2</v>
      </c>
      <c r="D10" s="835">
        <v>38</v>
      </c>
      <c r="E10" s="216" t="s">
        <v>198</v>
      </c>
      <c r="F10" s="216" t="s">
        <v>198</v>
      </c>
      <c r="G10" s="216" t="s">
        <v>198</v>
      </c>
      <c r="H10" s="216" t="s">
        <v>198</v>
      </c>
      <c r="I10" s="216" t="s">
        <v>198</v>
      </c>
      <c r="J10" s="835" t="s">
        <v>198</v>
      </c>
      <c r="K10" s="216" t="s">
        <v>198</v>
      </c>
      <c r="L10" s="216" t="s">
        <v>198</v>
      </c>
      <c r="M10" s="835" t="s">
        <v>198</v>
      </c>
      <c r="N10" s="216" t="s">
        <v>198</v>
      </c>
      <c r="O10" s="216" t="s">
        <v>198</v>
      </c>
      <c r="P10" s="216" t="s">
        <v>198</v>
      </c>
      <c r="Q10" s="216" t="s">
        <v>198</v>
      </c>
      <c r="R10" s="199">
        <f t="shared" si="0"/>
        <v>40</v>
      </c>
      <c r="S10" s="199"/>
    </row>
    <row r="11" spans="1:19" s="214" customFormat="1" ht="9" x14ac:dyDescent="0.25">
      <c r="A11" s="832" t="s">
        <v>172</v>
      </c>
      <c r="B11" s="832" t="s">
        <v>22</v>
      </c>
      <c r="C11" s="835">
        <v>2</v>
      </c>
      <c r="D11" s="835">
        <v>27</v>
      </c>
      <c r="E11" s="216" t="s">
        <v>198</v>
      </c>
      <c r="F11" s="216" t="s">
        <v>198</v>
      </c>
      <c r="G11" s="216" t="s">
        <v>198</v>
      </c>
      <c r="H11" s="216" t="s">
        <v>198</v>
      </c>
      <c r="I11" s="216" t="s">
        <v>198</v>
      </c>
      <c r="J11" s="835" t="s">
        <v>198</v>
      </c>
      <c r="K11" s="216" t="s">
        <v>198</v>
      </c>
      <c r="L11" s="216" t="s">
        <v>198</v>
      </c>
      <c r="M11" s="835" t="s">
        <v>198</v>
      </c>
      <c r="N11" s="216" t="s">
        <v>198</v>
      </c>
      <c r="O11" s="216" t="s">
        <v>198</v>
      </c>
      <c r="P11" s="216" t="s">
        <v>198</v>
      </c>
      <c r="Q11" s="216" t="s">
        <v>198</v>
      </c>
      <c r="R11" s="199">
        <f t="shared" si="0"/>
        <v>29</v>
      </c>
      <c r="S11" s="199"/>
    </row>
    <row r="12" spans="1:19" s="214" customFormat="1" ht="9" x14ac:dyDescent="0.25">
      <c r="A12" s="832" t="s">
        <v>130</v>
      </c>
      <c r="B12" s="832" t="s">
        <v>21</v>
      </c>
      <c r="C12" s="835">
        <v>79</v>
      </c>
      <c r="D12" s="835">
        <v>1607</v>
      </c>
      <c r="E12" s="216" t="s">
        <v>198</v>
      </c>
      <c r="F12" s="216" t="s">
        <v>198</v>
      </c>
      <c r="G12" s="216" t="s">
        <v>198</v>
      </c>
      <c r="H12" s="216" t="s">
        <v>198</v>
      </c>
      <c r="I12" s="216" t="s">
        <v>198</v>
      </c>
      <c r="J12" s="835" t="s">
        <v>198</v>
      </c>
      <c r="K12" s="216" t="s">
        <v>198</v>
      </c>
      <c r="L12" s="216" t="s">
        <v>198</v>
      </c>
      <c r="M12" s="835" t="s">
        <v>198</v>
      </c>
      <c r="N12" s="216" t="s">
        <v>198</v>
      </c>
      <c r="O12" s="216" t="s">
        <v>198</v>
      </c>
      <c r="P12" s="216" t="s">
        <v>198</v>
      </c>
      <c r="Q12" s="216" t="s">
        <v>198</v>
      </c>
      <c r="R12" s="199">
        <f t="shared" si="0"/>
        <v>1686</v>
      </c>
      <c r="S12" s="199"/>
    </row>
    <row r="13" spans="1:19" s="214" customFormat="1" ht="9" x14ac:dyDescent="0.25">
      <c r="A13" s="832" t="s">
        <v>130</v>
      </c>
      <c r="B13" s="832" t="s">
        <v>22</v>
      </c>
      <c r="C13" s="835">
        <v>79</v>
      </c>
      <c r="D13" s="835">
        <v>1029</v>
      </c>
      <c r="E13" s="216" t="s">
        <v>198</v>
      </c>
      <c r="F13" s="216" t="s">
        <v>198</v>
      </c>
      <c r="G13" s="216" t="s">
        <v>198</v>
      </c>
      <c r="H13" s="216" t="s">
        <v>198</v>
      </c>
      <c r="I13" s="216" t="s">
        <v>198</v>
      </c>
      <c r="J13" s="835" t="s">
        <v>198</v>
      </c>
      <c r="K13" s="216" t="s">
        <v>198</v>
      </c>
      <c r="L13" s="216" t="s">
        <v>198</v>
      </c>
      <c r="M13" s="835" t="s">
        <v>198</v>
      </c>
      <c r="N13" s="216" t="s">
        <v>198</v>
      </c>
      <c r="O13" s="216" t="s">
        <v>198</v>
      </c>
      <c r="P13" s="216" t="s">
        <v>198</v>
      </c>
      <c r="Q13" s="216" t="s">
        <v>198</v>
      </c>
      <c r="R13" s="199">
        <f t="shared" si="0"/>
        <v>1108</v>
      </c>
      <c r="S13" s="199"/>
    </row>
    <row r="14" spans="1:19" s="214" customFormat="1" ht="9" x14ac:dyDescent="0.25">
      <c r="A14" s="832" t="s">
        <v>95</v>
      </c>
      <c r="B14" s="832" t="s">
        <v>21</v>
      </c>
      <c r="C14" s="835">
        <v>4</v>
      </c>
      <c r="D14" s="835">
        <v>33</v>
      </c>
      <c r="E14" s="216" t="s">
        <v>198</v>
      </c>
      <c r="F14" s="216" t="s">
        <v>198</v>
      </c>
      <c r="G14" s="216" t="s">
        <v>198</v>
      </c>
      <c r="H14" s="216" t="s">
        <v>198</v>
      </c>
      <c r="I14" s="216" t="s">
        <v>198</v>
      </c>
      <c r="J14" s="835" t="s">
        <v>198</v>
      </c>
      <c r="K14" s="216" t="s">
        <v>198</v>
      </c>
      <c r="L14" s="216" t="s">
        <v>198</v>
      </c>
      <c r="M14" s="835" t="s">
        <v>198</v>
      </c>
      <c r="N14" s="216" t="s">
        <v>198</v>
      </c>
      <c r="O14" s="216" t="s">
        <v>198</v>
      </c>
      <c r="P14" s="216" t="s">
        <v>198</v>
      </c>
      <c r="Q14" s="216" t="s">
        <v>198</v>
      </c>
      <c r="R14" s="199">
        <f t="shared" si="0"/>
        <v>37</v>
      </c>
      <c r="S14" s="199"/>
    </row>
    <row r="15" spans="1:19" s="214" customFormat="1" ht="9" x14ac:dyDescent="0.25">
      <c r="A15" s="832" t="s">
        <v>95</v>
      </c>
      <c r="B15" s="832" t="s">
        <v>22</v>
      </c>
      <c r="C15" s="835">
        <v>4</v>
      </c>
      <c r="D15" s="835">
        <v>23</v>
      </c>
      <c r="E15" s="216" t="s">
        <v>198</v>
      </c>
      <c r="F15" s="216" t="s">
        <v>198</v>
      </c>
      <c r="G15" s="216" t="s">
        <v>198</v>
      </c>
      <c r="H15" s="216" t="s">
        <v>198</v>
      </c>
      <c r="I15" s="216" t="s">
        <v>198</v>
      </c>
      <c r="J15" s="835" t="s">
        <v>198</v>
      </c>
      <c r="K15" s="216" t="s">
        <v>198</v>
      </c>
      <c r="L15" s="216" t="s">
        <v>198</v>
      </c>
      <c r="M15" s="835" t="s">
        <v>198</v>
      </c>
      <c r="N15" s="216" t="s">
        <v>198</v>
      </c>
      <c r="O15" s="216" t="s">
        <v>198</v>
      </c>
      <c r="P15" s="216" t="s">
        <v>198</v>
      </c>
      <c r="Q15" s="216" t="s">
        <v>198</v>
      </c>
      <c r="R15" s="199">
        <f t="shared" si="0"/>
        <v>27</v>
      </c>
      <c r="S15" s="199"/>
    </row>
    <row r="16" spans="1:19" s="214" customFormat="1" ht="9" x14ac:dyDescent="0.25">
      <c r="A16" s="832" t="s">
        <v>132</v>
      </c>
      <c r="B16" s="832" t="s">
        <v>21</v>
      </c>
      <c r="C16" s="835">
        <v>242</v>
      </c>
      <c r="D16" s="835">
        <v>5334</v>
      </c>
      <c r="E16" s="216" t="s">
        <v>198</v>
      </c>
      <c r="F16" s="216" t="s">
        <v>198</v>
      </c>
      <c r="G16" s="216" t="s">
        <v>198</v>
      </c>
      <c r="H16" s="216" t="s">
        <v>198</v>
      </c>
      <c r="I16" s="216" t="s">
        <v>198</v>
      </c>
      <c r="J16" s="835" t="s">
        <v>198</v>
      </c>
      <c r="K16" s="216" t="s">
        <v>198</v>
      </c>
      <c r="L16" s="216" t="s">
        <v>198</v>
      </c>
      <c r="M16" s="835" t="s">
        <v>198</v>
      </c>
      <c r="N16" s="216" t="s">
        <v>198</v>
      </c>
      <c r="O16" s="216" t="s">
        <v>198</v>
      </c>
      <c r="P16" s="216" t="s">
        <v>198</v>
      </c>
      <c r="Q16" s="216" t="s">
        <v>198</v>
      </c>
      <c r="R16" s="199">
        <f t="shared" si="0"/>
        <v>5576</v>
      </c>
      <c r="S16" s="199"/>
    </row>
    <row r="17" spans="1:19" s="214" customFormat="1" ht="9" x14ac:dyDescent="0.25">
      <c r="A17" s="832" t="s">
        <v>132</v>
      </c>
      <c r="B17" s="832" t="s">
        <v>22</v>
      </c>
      <c r="C17" s="835">
        <v>239</v>
      </c>
      <c r="D17" s="835">
        <v>2422</v>
      </c>
      <c r="E17" s="216" t="s">
        <v>198</v>
      </c>
      <c r="F17" s="216" t="s">
        <v>198</v>
      </c>
      <c r="G17" s="216" t="s">
        <v>198</v>
      </c>
      <c r="H17" s="216" t="s">
        <v>198</v>
      </c>
      <c r="I17" s="216" t="s">
        <v>198</v>
      </c>
      <c r="J17" s="835" t="s">
        <v>198</v>
      </c>
      <c r="K17" s="216" t="s">
        <v>198</v>
      </c>
      <c r="L17" s="216" t="s">
        <v>198</v>
      </c>
      <c r="M17" s="835" t="s">
        <v>198</v>
      </c>
      <c r="N17" s="216" t="s">
        <v>198</v>
      </c>
      <c r="O17" s="216" t="s">
        <v>198</v>
      </c>
      <c r="P17" s="216" t="s">
        <v>198</v>
      </c>
      <c r="Q17" s="216" t="s">
        <v>198</v>
      </c>
      <c r="R17" s="199">
        <f t="shared" si="0"/>
        <v>2661</v>
      </c>
      <c r="S17" s="199"/>
    </row>
    <row r="18" spans="1:19" s="214" customFormat="1" ht="9" x14ac:dyDescent="0.25">
      <c r="A18" s="832" t="s">
        <v>207</v>
      </c>
      <c r="B18" s="832" t="s">
        <v>21</v>
      </c>
      <c r="C18" s="835">
        <v>1</v>
      </c>
      <c r="D18" s="835">
        <v>43</v>
      </c>
      <c r="E18" s="216" t="s">
        <v>198</v>
      </c>
      <c r="F18" s="216" t="s">
        <v>198</v>
      </c>
      <c r="G18" s="216" t="s">
        <v>198</v>
      </c>
      <c r="H18" s="216" t="s">
        <v>198</v>
      </c>
      <c r="I18" s="216" t="s">
        <v>198</v>
      </c>
      <c r="J18" s="835" t="s">
        <v>198</v>
      </c>
      <c r="K18" s="216" t="s">
        <v>198</v>
      </c>
      <c r="L18" s="216" t="s">
        <v>198</v>
      </c>
      <c r="M18" s="835" t="s">
        <v>198</v>
      </c>
      <c r="N18" s="216" t="s">
        <v>198</v>
      </c>
      <c r="O18" s="216" t="s">
        <v>198</v>
      </c>
      <c r="P18" s="216" t="s">
        <v>198</v>
      </c>
      <c r="Q18" s="216" t="s">
        <v>198</v>
      </c>
      <c r="R18" s="199">
        <f t="shared" si="0"/>
        <v>44</v>
      </c>
      <c r="S18" s="199"/>
    </row>
    <row r="19" spans="1:19" s="214" customFormat="1" ht="9" x14ac:dyDescent="0.25">
      <c r="A19" s="832" t="s">
        <v>207</v>
      </c>
      <c r="B19" s="832" t="s">
        <v>22</v>
      </c>
      <c r="C19" s="835">
        <v>1</v>
      </c>
      <c r="D19" s="835">
        <v>43</v>
      </c>
      <c r="E19" s="216" t="s">
        <v>198</v>
      </c>
      <c r="F19" s="216" t="s">
        <v>198</v>
      </c>
      <c r="G19" s="216" t="s">
        <v>198</v>
      </c>
      <c r="H19" s="216" t="s">
        <v>198</v>
      </c>
      <c r="I19" s="216" t="s">
        <v>198</v>
      </c>
      <c r="J19" s="835" t="s">
        <v>198</v>
      </c>
      <c r="K19" s="216" t="s">
        <v>198</v>
      </c>
      <c r="L19" s="216" t="s">
        <v>198</v>
      </c>
      <c r="M19" s="835" t="s">
        <v>198</v>
      </c>
      <c r="N19" s="216" t="s">
        <v>198</v>
      </c>
      <c r="O19" s="216" t="s">
        <v>198</v>
      </c>
      <c r="P19" s="216" t="s">
        <v>198</v>
      </c>
      <c r="Q19" s="216" t="s">
        <v>198</v>
      </c>
      <c r="R19" s="199">
        <f t="shared" si="0"/>
        <v>44</v>
      </c>
      <c r="S19" s="199"/>
    </row>
    <row r="20" spans="1:19" s="214" customFormat="1" ht="9" x14ac:dyDescent="0.25">
      <c r="A20" s="832" t="s">
        <v>99</v>
      </c>
      <c r="B20" s="832" t="s">
        <v>21</v>
      </c>
      <c r="C20" s="835">
        <v>1745</v>
      </c>
      <c r="D20" s="835">
        <v>2079</v>
      </c>
      <c r="E20" s="216" t="s">
        <v>198</v>
      </c>
      <c r="F20" s="216" t="s">
        <v>198</v>
      </c>
      <c r="G20" s="216" t="s">
        <v>198</v>
      </c>
      <c r="H20" s="216" t="s">
        <v>198</v>
      </c>
      <c r="I20" s="216" t="s">
        <v>198</v>
      </c>
      <c r="J20" s="835" t="s">
        <v>198</v>
      </c>
      <c r="K20" s="216" t="s">
        <v>198</v>
      </c>
      <c r="L20" s="216" t="s">
        <v>198</v>
      </c>
      <c r="M20" s="835" t="s">
        <v>198</v>
      </c>
      <c r="N20" s="216" t="s">
        <v>198</v>
      </c>
      <c r="O20" s="216" t="s">
        <v>198</v>
      </c>
      <c r="P20" s="216" t="s">
        <v>198</v>
      </c>
      <c r="Q20" s="216" t="s">
        <v>198</v>
      </c>
      <c r="R20" s="199">
        <f t="shared" si="0"/>
        <v>3824</v>
      </c>
      <c r="S20" s="199"/>
    </row>
    <row r="21" spans="1:19" s="214" customFormat="1" ht="9" x14ac:dyDescent="0.25">
      <c r="A21" s="832" t="s">
        <v>99</v>
      </c>
      <c r="B21" s="832" t="s">
        <v>22</v>
      </c>
      <c r="C21" s="835">
        <v>1366</v>
      </c>
      <c r="D21" s="835">
        <v>1622</v>
      </c>
      <c r="E21" s="216" t="s">
        <v>198</v>
      </c>
      <c r="F21" s="216" t="s">
        <v>198</v>
      </c>
      <c r="G21" s="216" t="s">
        <v>198</v>
      </c>
      <c r="H21" s="216" t="s">
        <v>198</v>
      </c>
      <c r="I21" s="216" t="s">
        <v>198</v>
      </c>
      <c r="J21" s="835" t="s">
        <v>198</v>
      </c>
      <c r="K21" s="216" t="s">
        <v>198</v>
      </c>
      <c r="L21" s="216" t="s">
        <v>198</v>
      </c>
      <c r="M21" s="835" t="s">
        <v>198</v>
      </c>
      <c r="N21" s="216" t="s">
        <v>198</v>
      </c>
      <c r="O21" s="216" t="s">
        <v>198</v>
      </c>
      <c r="P21" s="216" t="s">
        <v>198</v>
      </c>
      <c r="Q21" s="216" t="s">
        <v>198</v>
      </c>
      <c r="R21" s="199">
        <f t="shared" si="0"/>
        <v>2988</v>
      </c>
      <c r="S21" s="199"/>
    </row>
    <row r="22" spans="1:19" s="214" customFormat="1" ht="9" x14ac:dyDescent="0.25">
      <c r="A22" s="832" t="s">
        <v>100</v>
      </c>
      <c r="B22" s="832" t="s">
        <v>21</v>
      </c>
      <c r="C22" s="835">
        <v>694</v>
      </c>
      <c r="D22" s="835">
        <v>1661</v>
      </c>
      <c r="E22" s="216" t="s">
        <v>198</v>
      </c>
      <c r="F22" s="216" t="s">
        <v>198</v>
      </c>
      <c r="G22" s="216" t="s">
        <v>198</v>
      </c>
      <c r="H22" s="216" t="s">
        <v>198</v>
      </c>
      <c r="I22" s="216" t="s">
        <v>198</v>
      </c>
      <c r="J22" s="835" t="s">
        <v>198</v>
      </c>
      <c r="K22" s="216" t="s">
        <v>198</v>
      </c>
      <c r="L22" s="216" t="s">
        <v>198</v>
      </c>
      <c r="M22" s="835" t="s">
        <v>198</v>
      </c>
      <c r="N22" s="216" t="s">
        <v>198</v>
      </c>
      <c r="O22" s="216" t="s">
        <v>198</v>
      </c>
      <c r="P22" s="216" t="s">
        <v>198</v>
      </c>
      <c r="Q22" s="216" t="s">
        <v>198</v>
      </c>
      <c r="R22" s="199">
        <f t="shared" si="0"/>
        <v>2355</v>
      </c>
      <c r="S22" s="199"/>
    </row>
    <row r="23" spans="1:19" s="214" customFormat="1" ht="9" x14ac:dyDescent="0.25">
      <c r="A23" s="832" t="s">
        <v>100</v>
      </c>
      <c r="B23" s="832" t="s">
        <v>22</v>
      </c>
      <c r="C23" s="835">
        <v>692</v>
      </c>
      <c r="D23" s="835">
        <v>782</v>
      </c>
      <c r="E23" s="216" t="s">
        <v>198</v>
      </c>
      <c r="F23" s="216" t="s">
        <v>198</v>
      </c>
      <c r="G23" s="216" t="s">
        <v>198</v>
      </c>
      <c r="H23" s="216" t="s">
        <v>198</v>
      </c>
      <c r="I23" s="216" t="s">
        <v>198</v>
      </c>
      <c r="J23" s="835" t="s">
        <v>198</v>
      </c>
      <c r="K23" s="216" t="s">
        <v>198</v>
      </c>
      <c r="L23" s="216" t="s">
        <v>198</v>
      </c>
      <c r="M23" s="835" t="s">
        <v>198</v>
      </c>
      <c r="N23" s="216" t="s">
        <v>198</v>
      </c>
      <c r="O23" s="216" t="s">
        <v>198</v>
      </c>
      <c r="P23" s="216" t="s">
        <v>198</v>
      </c>
      <c r="Q23" s="216" t="s">
        <v>198</v>
      </c>
      <c r="R23" s="199">
        <f t="shared" si="0"/>
        <v>1474</v>
      </c>
      <c r="S23" s="199"/>
    </row>
    <row r="24" spans="1:19" s="214" customFormat="1" ht="9" x14ac:dyDescent="0.25">
      <c r="A24" s="832" t="s">
        <v>150</v>
      </c>
      <c r="B24" s="832" t="s">
        <v>21</v>
      </c>
      <c r="C24" s="835">
        <v>29869</v>
      </c>
      <c r="D24" s="835">
        <v>6649</v>
      </c>
      <c r="E24" s="216" t="s">
        <v>198</v>
      </c>
      <c r="F24" s="216" t="s">
        <v>198</v>
      </c>
      <c r="G24" s="216" t="s">
        <v>198</v>
      </c>
      <c r="H24" s="216" t="s">
        <v>198</v>
      </c>
      <c r="I24" s="216" t="s">
        <v>198</v>
      </c>
      <c r="J24" s="835" t="s">
        <v>198</v>
      </c>
      <c r="K24" s="216" t="s">
        <v>198</v>
      </c>
      <c r="L24" s="216" t="s">
        <v>198</v>
      </c>
      <c r="M24" s="835" t="s">
        <v>198</v>
      </c>
      <c r="N24" s="216" t="s">
        <v>198</v>
      </c>
      <c r="O24" s="216" t="s">
        <v>198</v>
      </c>
      <c r="P24" s="216" t="s">
        <v>198</v>
      </c>
      <c r="Q24" s="216" t="s">
        <v>198</v>
      </c>
      <c r="R24" s="199">
        <f t="shared" si="0"/>
        <v>36518</v>
      </c>
      <c r="S24" s="199"/>
    </row>
    <row r="25" spans="1:19" s="214" customFormat="1" ht="9" x14ac:dyDescent="0.25">
      <c r="A25" s="832" t="s">
        <v>150</v>
      </c>
      <c r="B25" s="832" t="s">
        <v>22</v>
      </c>
      <c r="C25" s="835">
        <v>21284</v>
      </c>
      <c r="D25" s="835">
        <v>5028</v>
      </c>
      <c r="E25" s="216" t="s">
        <v>198</v>
      </c>
      <c r="F25" s="216" t="s">
        <v>198</v>
      </c>
      <c r="G25" s="216" t="s">
        <v>198</v>
      </c>
      <c r="H25" s="216" t="s">
        <v>198</v>
      </c>
      <c r="I25" s="216" t="s">
        <v>198</v>
      </c>
      <c r="J25" s="835" t="s">
        <v>198</v>
      </c>
      <c r="K25" s="216" t="s">
        <v>198</v>
      </c>
      <c r="L25" s="216" t="s">
        <v>198</v>
      </c>
      <c r="M25" s="835" t="s">
        <v>198</v>
      </c>
      <c r="N25" s="216" t="s">
        <v>198</v>
      </c>
      <c r="O25" s="216" t="s">
        <v>198</v>
      </c>
      <c r="P25" s="216" t="s">
        <v>198</v>
      </c>
      <c r="Q25" s="216" t="s">
        <v>198</v>
      </c>
      <c r="R25" s="199">
        <f t="shared" si="0"/>
        <v>26312</v>
      </c>
      <c r="S25" s="199"/>
    </row>
    <row r="26" spans="1:19" s="214" customFormat="1" ht="9" x14ac:dyDescent="0.25">
      <c r="A26" s="832" t="s">
        <v>160</v>
      </c>
      <c r="B26" s="832" t="s">
        <v>21</v>
      </c>
      <c r="C26" s="835" t="s">
        <v>198</v>
      </c>
      <c r="D26" s="835">
        <v>17</v>
      </c>
      <c r="E26" s="216" t="s">
        <v>198</v>
      </c>
      <c r="F26" s="216" t="s">
        <v>198</v>
      </c>
      <c r="G26" s="216" t="s">
        <v>198</v>
      </c>
      <c r="H26" s="216" t="s">
        <v>198</v>
      </c>
      <c r="I26" s="216" t="s">
        <v>198</v>
      </c>
      <c r="J26" s="835" t="s">
        <v>198</v>
      </c>
      <c r="K26" s="216" t="s">
        <v>198</v>
      </c>
      <c r="L26" s="216" t="s">
        <v>198</v>
      </c>
      <c r="M26" s="835" t="s">
        <v>198</v>
      </c>
      <c r="N26" s="216" t="s">
        <v>198</v>
      </c>
      <c r="O26" s="216" t="s">
        <v>198</v>
      </c>
      <c r="P26" s="216" t="s">
        <v>198</v>
      </c>
      <c r="Q26" s="216" t="s">
        <v>198</v>
      </c>
      <c r="R26" s="199">
        <f t="shared" si="0"/>
        <v>17</v>
      </c>
      <c r="S26" s="199"/>
    </row>
    <row r="27" spans="1:19" s="214" customFormat="1" ht="9" x14ac:dyDescent="0.25">
      <c r="A27" s="832" t="s">
        <v>160</v>
      </c>
      <c r="B27" s="832" t="s">
        <v>22</v>
      </c>
      <c r="C27" s="835" t="s">
        <v>198</v>
      </c>
      <c r="D27" s="835">
        <v>13</v>
      </c>
      <c r="E27" s="216" t="s">
        <v>198</v>
      </c>
      <c r="F27" s="216" t="s">
        <v>198</v>
      </c>
      <c r="G27" s="216" t="s">
        <v>198</v>
      </c>
      <c r="H27" s="216" t="s">
        <v>198</v>
      </c>
      <c r="I27" s="216" t="s">
        <v>198</v>
      </c>
      <c r="J27" s="835" t="s">
        <v>198</v>
      </c>
      <c r="K27" s="216" t="s">
        <v>198</v>
      </c>
      <c r="L27" s="216" t="s">
        <v>198</v>
      </c>
      <c r="M27" s="835" t="s">
        <v>198</v>
      </c>
      <c r="N27" s="216" t="s">
        <v>198</v>
      </c>
      <c r="O27" s="216" t="s">
        <v>198</v>
      </c>
      <c r="P27" s="216" t="s">
        <v>198</v>
      </c>
      <c r="Q27" s="216" t="s">
        <v>198</v>
      </c>
      <c r="R27" s="199">
        <f t="shared" si="0"/>
        <v>13</v>
      </c>
      <c r="S27" s="199"/>
    </row>
    <row r="28" spans="1:19" s="214" customFormat="1" ht="9" x14ac:dyDescent="0.25">
      <c r="A28" s="832" t="s">
        <v>161</v>
      </c>
      <c r="B28" s="832" t="s">
        <v>21</v>
      </c>
      <c r="C28" s="835" t="s">
        <v>198</v>
      </c>
      <c r="D28" s="835" t="s">
        <v>198</v>
      </c>
      <c r="E28" s="216" t="s">
        <v>198</v>
      </c>
      <c r="F28" s="216" t="s">
        <v>198</v>
      </c>
      <c r="G28" s="216" t="s">
        <v>198</v>
      </c>
      <c r="H28" s="216" t="s">
        <v>198</v>
      </c>
      <c r="I28" s="216" t="s">
        <v>198</v>
      </c>
      <c r="J28" s="835">
        <v>562</v>
      </c>
      <c r="K28" s="216" t="s">
        <v>198</v>
      </c>
      <c r="L28" s="216" t="s">
        <v>198</v>
      </c>
      <c r="M28" s="835" t="s">
        <v>198</v>
      </c>
      <c r="N28" s="216" t="s">
        <v>198</v>
      </c>
      <c r="O28" s="216" t="s">
        <v>198</v>
      </c>
      <c r="P28" s="216" t="s">
        <v>198</v>
      </c>
      <c r="Q28" s="216" t="s">
        <v>198</v>
      </c>
      <c r="R28" s="199">
        <f t="shared" si="0"/>
        <v>562</v>
      </c>
      <c r="S28" s="199"/>
    </row>
    <row r="29" spans="1:19" s="214" customFormat="1" ht="9" x14ac:dyDescent="0.25">
      <c r="A29" s="833" t="s">
        <v>161</v>
      </c>
      <c r="B29" s="833" t="s">
        <v>22</v>
      </c>
      <c r="C29" s="836" t="s">
        <v>198</v>
      </c>
      <c r="D29" s="836" t="s">
        <v>198</v>
      </c>
      <c r="E29" s="225" t="s">
        <v>198</v>
      </c>
      <c r="F29" s="225" t="s">
        <v>198</v>
      </c>
      <c r="G29" s="225" t="s">
        <v>198</v>
      </c>
      <c r="H29" s="225" t="s">
        <v>198</v>
      </c>
      <c r="I29" s="225" t="s">
        <v>198</v>
      </c>
      <c r="J29" s="836">
        <v>92</v>
      </c>
      <c r="K29" s="225" t="s">
        <v>198</v>
      </c>
      <c r="L29" s="225" t="s">
        <v>198</v>
      </c>
      <c r="M29" s="836" t="s">
        <v>198</v>
      </c>
      <c r="N29" s="225" t="s">
        <v>198</v>
      </c>
      <c r="O29" s="225" t="s">
        <v>198</v>
      </c>
      <c r="P29" s="225" t="s">
        <v>198</v>
      </c>
      <c r="Q29" s="225" t="s">
        <v>198</v>
      </c>
      <c r="R29" s="227">
        <f t="shared" si="0"/>
        <v>92</v>
      </c>
      <c r="S29" s="199"/>
    </row>
    <row r="30" spans="1:19" s="214" customFormat="1" ht="9" x14ac:dyDescent="0.25">
      <c r="A30" s="832"/>
      <c r="B30" s="832"/>
      <c r="C30" s="835"/>
      <c r="D30" s="835"/>
      <c r="E30" s="216"/>
      <c r="F30" s="216"/>
      <c r="G30" s="216"/>
      <c r="H30" s="216"/>
      <c r="I30" s="216"/>
      <c r="J30" s="835"/>
      <c r="K30" s="216"/>
      <c r="L30" s="216"/>
      <c r="M30" s="835"/>
      <c r="N30" s="216"/>
      <c r="O30" s="216"/>
      <c r="P30" s="216"/>
      <c r="Q30" s="216"/>
      <c r="R30" s="199"/>
      <c r="S30" s="199"/>
    </row>
    <row r="31" spans="1:19" s="214" customFormat="1" ht="9" x14ac:dyDescent="0.25">
      <c r="A31" s="832" t="s">
        <v>60</v>
      </c>
      <c r="B31" s="832" t="s">
        <v>21</v>
      </c>
      <c r="C31" s="835" t="s">
        <v>198</v>
      </c>
      <c r="D31" s="835">
        <v>1</v>
      </c>
      <c r="E31" s="216" t="s">
        <v>198</v>
      </c>
      <c r="F31" s="216" t="s">
        <v>198</v>
      </c>
      <c r="G31" s="216" t="s">
        <v>198</v>
      </c>
      <c r="H31" s="216" t="s">
        <v>198</v>
      </c>
      <c r="I31" s="216" t="s">
        <v>198</v>
      </c>
      <c r="J31" s="835" t="s">
        <v>198</v>
      </c>
      <c r="K31" s="216" t="s">
        <v>198</v>
      </c>
      <c r="L31" s="216" t="s">
        <v>198</v>
      </c>
      <c r="M31" s="835" t="s">
        <v>198</v>
      </c>
      <c r="N31" s="216" t="s">
        <v>198</v>
      </c>
      <c r="O31" s="216" t="s">
        <v>198</v>
      </c>
      <c r="P31" s="216" t="s">
        <v>198</v>
      </c>
      <c r="Q31" s="216" t="s">
        <v>198</v>
      </c>
      <c r="R31" s="199">
        <f t="shared" si="0"/>
        <v>1</v>
      </c>
      <c r="S31" s="199"/>
    </row>
    <row r="32" spans="1:19" s="214" customFormat="1" ht="9" x14ac:dyDescent="0.25">
      <c r="A32" s="832" t="s">
        <v>60</v>
      </c>
      <c r="B32" s="832" t="s">
        <v>22</v>
      </c>
      <c r="C32" s="835" t="s">
        <v>198</v>
      </c>
      <c r="D32" s="835" t="s">
        <v>198</v>
      </c>
      <c r="E32" s="216" t="s">
        <v>198</v>
      </c>
      <c r="F32" s="216" t="s">
        <v>198</v>
      </c>
      <c r="G32" s="216" t="s">
        <v>198</v>
      </c>
      <c r="H32" s="216" t="s">
        <v>198</v>
      </c>
      <c r="I32" s="216" t="s">
        <v>198</v>
      </c>
      <c r="J32" s="835" t="s">
        <v>198</v>
      </c>
      <c r="K32" s="216" t="s">
        <v>198</v>
      </c>
      <c r="L32" s="216" t="s">
        <v>198</v>
      </c>
      <c r="M32" s="835" t="s">
        <v>198</v>
      </c>
      <c r="N32" s="216" t="s">
        <v>198</v>
      </c>
      <c r="O32" s="216" t="s">
        <v>198</v>
      </c>
      <c r="P32" s="216" t="s">
        <v>198</v>
      </c>
      <c r="Q32" s="216" t="s">
        <v>198</v>
      </c>
      <c r="R32" s="199">
        <f t="shared" si="0"/>
        <v>0</v>
      </c>
      <c r="S32" s="199"/>
    </row>
    <row r="33" spans="1:19" s="214" customFormat="1" ht="9" x14ac:dyDescent="0.25">
      <c r="A33" s="832" t="s">
        <v>136</v>
      </c>
      <c r="B33" s="832" t="s">
        <v>21</v>
      </c>
      <c r="C33" s="835" t="s">
        <v>198</v>
      </c>
      <c r="D33" s="835">
        <v>6</v>
      </c>
      <c r="E33" s="216" t="s">
        <v>198</v>
      </c>
      <c r="F33" s="216" t="s">
        <v>198</v>
      </c>
      <c r="G33" s="216" t="s">
        <v>198</v>
      </c>
      <c r="H33" s="216" t="s">
        <v>198</v>
      </c>
      <c r="I33" s="216" t="s">
        <v>198</v>
      </c>
      <c r="J33" s="835" t="s">
        <v>198</v>
      </c>
      <c r="K33" s="216" t="s">
        <v>198</v>
      </c>
      <c r="L33" s="216" t="s">
        <v>198</v>
      </c>
      <c r="M33" s="835" t="s">
        <v>198</v>
      </c>
      <c r="N33" s="216" t="s">
        <v>198</v>
      </c>
      <c r="O33" s="216" t="s">
        <v>198</v>
      </c>
      <c r="P33" s="216" t="s">
        <v>198</v>
      </c>
      <c r="Q33" s="216" t="s">
        <v>198</v>
      </c>
      <c r="R33" s="199">
        <f t="shared" si="0"/>
        <v>6</v>
      </c>
      <c r="S33" s="199"/>
    </row>
    <row r="34" spans="1:19" s="214" customFormat="1" ht="9" x14ac:dyDescent="0.25">
      <c r="A34" s="833" t="s">
        <v>136</v>
      </c>
      <c r="B34" s="833" t="s">
        <v>22</v>
      </c>
      <c r="C34" s="836" t="s">
        <v>198</v>
      </c>
      <c r="D34" s="836">
        <v>1</v>
      </c>
      <c r="E34" s="225" t="s">
        <v>198</v>
      </c>
      <c r="F34" s="225" t="s">
        <v>198</v>
      </c>
      <c r="G34" s="225" t="s">
        <v>198</v>
      </c>
      <c r="H34" s="225" t="s">
        <v>198</v>
      </c>
      <c r="I34" s="225" t="s">
        <v>198</v>
      </c>
      <c r="J34" s="836" t="s">
        <v>198</v>
      </c>
      <c r="K34" s="225" t="s">
        <v>198</v>
      </c>
      <c r="L34" s="225" t="s">
        <v>198</v>
      </c>
      <c r="M34" s="836" t="s">
        <v>198</v>
      </c>
      <c r="N34" s="225" t="s">
        <v>198</v>
      </c>
      <c r="O34" s="225" t="s">
        <v>198</v>
      </c>
      <c r="P34" s="225" t="s">
        <v>198</v>
      </c>
      <c r="Q34" s="225" t="s">
        <v>198</v>
      </c>
      <c r="R34" s="227">
        <f t="shared" si="0"/>
        <v>1</v>
      </c>
      <c r="S34" s="199"/>
    </row>
    <row r="35" spans="1:19" s="214" customFormat="1" ht="9" x14ac:dyDescent="0.25">
      <c r="A35" s="832"/>
      <c r="B35" s="832"/>
      <c r="C35" s="835"/>
      <c r="D35" s="835"/>
      <c r="E35" s="216"/>
      <c r="F35" s="216"/>
      <c r="G35" s="216"/>
      <c r="H35" s="216"/>
      <c r="I35" s="216"/>
      <c r="J35" s="835"/>
      <c r="K35" s="216"/>
      <c r="L35" s="216"/>
      <c r="M35" s="835"/>
      <c r="N35" s="216"/>
      <c r="O35" s="216"/>
      <c r="P35" s="216"/>
      <c r="Q35" s="216"/>
      <c r="R35" s="199"/>
      <c r="S35" s="199"/>
    </row>
    <row r="36" spans="1:19" s="214" customFormat="1" ht="9" x14ac:dyDescent="0.25">
      <c r="A36" s="832" t="s">
        <v>155</v>
      </c>
      <c r="B36" s="832" t="s">
        <v>21</v>
      </c>
      <c r="C36" s="835" t="s">
        <v>198</v>
      </c>
      <c r="D36" s="835">
        <v>198</v>
      </c>
      <c r="E36" s="216" t="s">
        <v>198</v>
      </c>
      <c r="F36" s="216" t="s">
        <v>198</v>
      </c>
      <c r="G36" s="216" t="s">
        <v>198</v>
      </c>
      <c r="H36" s="216" t="s">
        <v>198</v>
      </c>
      <c r="I36" s="216" t="s">
        <v>198</v>
      </c>
      <c r="J36" s="835" t="s">
        <v>198</v>
      </c>
      <c r="K36" s="216" t="s">
        <v>198</v>
      </c>
      <c r="L36" s="216" t="s">
        <v>198</v>
      </c>
      <c r="M36" s="835" t="s">
        <v>198</v>
      </c>
      <c r="N36" s="216" t="s">
        <v>198</v>
      </c>
      <c r="O36" s="216" t="s">
        <v>198</v>
      </c>
      <c r="P36" s="216" t="s">
        <v>198</v>
      </c>
      <c r="Q36" s="216" t="s">
        <v>198</v>
      </c>
      <c r="R36" s="199">
        <f t="shared" si="0"/>
        <v>198</v>
      </c>
      <c r="S36" s="199"/>
    </row>
    <row r="37" spans="1:19" s="214" customFormat="1" ht="9" x14ac:dyDescent="0.25">
      <c r="A37" s="832" t="s">
        <v>155</v>
      </c>
      <c r="B37" s="832" t="s">
        <v>22</v>
      </c>
      <c r="C37" s="835" t="s">
        <v>198</v>
      </c>
      <c r="D37" s="835">
        <v>141</v>
      </c>
      <c r="E37" s="216" t="s">
        <v>198</v>
      </c>
      <c r="F37" s="216" t="s">
        <v>198</v>
      </c>
      <c r="G37" s="216" t="s">
        <v>198</v>
      </c>
      <c r="H37" s="216" t="s">
        <v>198</v>
      </c>
      <c r="I37" s="216" t="s">
        <v>198</v>
      </c>
      <c r="J37" s="835" t="s">
        <v>198</v>
      </c>
      <c r="K37" s="216" t="s">
        <v>198</v>
      </c>
      <c r="L37" s="216" t="s">
        <v>198</v>
      </c>
      <c r="M37" s="835" t="s">
        <v>198</v>
      </c>
      <c r="N37" s="216" t="s">
        <v>198</v>
      </c>
      <c r="O37" s="216" t="s">
        <v>198</v>
      </c>
      <c r="P37" s="216" t="s">
        <v>198</v>
      </c>
      <c r="Q37" s="216" t="s">
        <v>198</v>
      </c>
      <c r="R37" s="199">
        <f t="shared" si="0"/>
        <v>141</v>
      </c>
      <c r="S37" s="199"/>
    </row>
    <row r="38" spans="1:19" s="214" customFormat="1" ht="9" x14ac:dyDescent="0.25">
      <c r="A38" s="832" t="s">
        <v>177</v>
      </c>
      <c r="B38" s="832" t="s">
        <v>21</v>
      </c>
      <c r="C38" s="835" t="s">
        <v>198</v>
      </c>
      <c r="D38" s="835">
        <v>2</v>
      </c>
      <c r="E38" s="216" t="s">
        <v>198</v>
      </c>
      <c r="F38" s="216" t="s">
        <v>198</v>
      </c>
      <c r="G38" s="216" t="s">
        <v>198</v>
      </c>
      <c r="H38" s="216" t="s">
        <v>198</v>
      </c>
      <c r="I38" s="216" t="s">
        <v>198</v>
      </c>
      <c r="J38" s="835" t="s">
        <v>198</v>
      </c>
      <c r="K38" s="216" t="s">
        <v>198</v>
      </c>
      <c r="L38" s="216" t="s">
        <v>198</v>
      </c>
      <c r="M38" s="835" t="s">
        <v>198</v>
      </c>
      <c r="N38" s="216" t="s">
        <v>198</v>
      </c>
      <c r="O38" s="216" t="s">
        <v>198</v>
      </c>
      <c r="P38" s="216" t="s">
        <v>198</v>
      </c>
      <c r="Q38" s="216" t="s">
        <v>198</v>
      </c>
      <c r="R38" s="199">
        <f t="shared" si="0"/>
        <v>2</v>
      </c>
      <c r="S38" s="199"/>
    </row>
    <row r="39" spans="1:19" s="214" customFormat="1" ht="9" x14ac:dyDescent="0.25">
      <c r="A39" s="832" t="s">
        <v>177</v>
      </c>
      <c r="B39" s="832" t="s">
        <v>22</v>
      </c>
      <c r="C39" s="835" t="s">
        <v>198</v>
      </c>
      <c r="D39" s="835">
        <v>1</v>
      </c>
      <c r="E39" s="216" t="s">
        <v>198</v>
      </c>
      <c r="F39" s="216" t="s">
        <v>198</v>
      </c>
      <c r="G39" s="216" t="s">
        <v>198</v>
      </c>
      <c r="H39" s="216" t="s">
        <v>198</v>
      </c>
      <c r="I39" s="216" t="s">
        <v>198</v>
      </c>
      <c r="J39" s="835" t="s">
        <v>198</v>
      </c>
      <c r="K39" s="216" t="s">
        <v>198</v>
      </c>
      <c r="L39" s="216" t="s">
        <v>198</v>
      </c>
      <c r="M39" s="835" t="s">
        <v>198</v>
      </c>
      <c r="N39" s="216" t="s">
        <v>198</v>
      </c>
      <c r="O39" s="216" t="s">
        <v>198</v>
      </c>
      <c r="P39" s="216" t="s">
        <v>198</v>
      </c>
      <c r="Q39" s="216" t="s">
        <v>198</v>
      </c>
      <c r="R39" s="199">
        <f t="shared" si="0"/>
        <v>1</v>
      </c>
      <c r="S39" s="199"/>
    </row>
    <row r="40" spans="1:19" s="214" customFormat="1" ht="9" x14ac:dyDescent="0.25">
      <c r="A40" s="832" t="s">
        <v>141</v>
      </c>
      <c r="B40" s="832" t="s">
        <v>21</v>
      </c>
      <c r="C40" s="835" t="s">
        <v>198</v>
      </c>
      <c r="D40" s="835">
        <v>1085</v>
      </c>
      <c r="E40" s="216" t="s">
        <v>198</v>
      </c>
      <c r="F40" s="216" t="s">
        <v>198</v>
      </c>
      <c r="G40" s="216" t="s">
        <v>198</v>
      </c>
      <c r="H40" s="216" t="s">
        <v>198</v>
      </c>
      <c r="I40" s="216" t="s">
        <v>198</v>
      </c>
      <c r="J40" s="835" t="s">
        <v>198</v>
      </c>
      <c r="K40" s="216" t="s">
        <v>198</v>
      </c>
      <c r="L40" s="216" t="s">
        <v>198</v>
      </c>
      <c r="M40" s="835" t="s">
        <v>198</v>
      </c>
      <c r="N40" s="216" t="s">
        <v>198</v>
      </c>
      <c r="O40" s="216" t="s">
        <v>198</v>
      </c>
      <c r="P40" s="216" t="s">
        <v>198</v>
      </c>
      <c r="Q40" s="216" t="s">
        <v>198</v>
      </c>
      <c r="R40" s="199">
        <f t="shared" si="0"/>
        <v>1085</v>
      </c>
      <c r="S40" s="199"/>
    </row>
    <row r="41" spans="1:19" s="214" customFormat="1" ht="9" x14ac:dyDescent="0.25">
      <c r="A41" s="833" t="s">
        <v>141</v>
      </c>
      <c r="B41" s="833" t="s">
        <v>22</v>
      </c>
      <c r="C41" s="836" t="s">
        <v>198</v>
      </c>
      <c r="D41" s="836">
        <v>202</v>
      </c>
      <c r="E41" s="225" t="s">
        <v>198</v>
      </c>
      <c r="F41" s="225" t="s">
        <v>198</v>
      </c>
      <c r="G41" s="225" t="s">
        <v>198</v>
      </c>
      <c r="H41" s="225" t="s">
        <v>198</v>
      </c>
      <c r="I41" s="225" t="s">
        <v>198</v>
      </c>
      <c r="J41" s="836" t="s">
        <v>198</v>
      </c>
      <c r="K41" s="225" t="s">
        <v>198</v>
      </c>
      <c r="L41" s="225" t="s">
        <v>198</v>
      </c>
      <c r="M41" s="836" t="s">
        <v>198</v>
      </c>
      <c r="N41" s="225" t="s">
        <v>198</v>
      </c>
      <c r="O41" s="225" t="s">
        <v>198</v>
      </c>
      <c r="P41" s="225" t="s">
        <v>198</v>
      </c>
      <c r="Q41" s="225" t="s">
        <v>198</v>
      </c>
      <c r="R41" s="227">
        <f t="shared" si="0"/>
        <v>202</v>
      </c>
      <c r="S41" s="199"/>
    </row>
    <row r="42" spans="1:19" s="214" customFormat="1" ht="9" x14ac:dyDescent="0.25">
      <c r="A42" s="832"/>
      <c r="B42" s="832"/>
      <c r="C42" s="835"/>
      <c r="D42" s="835"/>
      <c r="E42" s="216"/>
      <c r="F42" s="216"/>
      <c r="G42" s="216"/>
      <c r="H42" s="216"/>
      <c r="I42" s="216"/>
      <c r="J42" s="835"/>
      <c r="K42" s="216"/>
      <c r="L42" s="216"/>
      <c r="M42" s="835"/>
      <c r="N42" s="216"/>
      <c r="O42" s="216"/>
      <c r="P42" s="216"/>
      <c r="Q42" s="216"/>
      <c r="R42" s="199"/>
      <c r="S42" s="199"/>
    </row>
    <row r="43" spans="1:19" s="214" customFormat="1" ht="9" x14ac:dyDescent="0.25">
      <c r="A43" s="832" t="s">
        <v>64</v>
      </c>
      <c r="B43" s="832" t="s">
        <v>21</v>
      </c>
      <c r="C43" s="835">
        <v>131</v>
      </c>
      <c r="D43" s="835">
        <v>29</v>
      </c>
      <c r="E43" s="216" t="s">
        <v>198</v>
      </c>
      <c r="F43" s="216" t="s">
        <v>198</v>
      </c>
      <c r="G43" s="216" t="s">
        <v>198</v>
      </c>
      <c r="H43" s="216" t="s">
        <v>198</v>
      </c>
      <c r="I43" s="216" t="s">
        <v>198</v>
      </c>
      <c r="J43" s="835" t="s">
        <v>198</v>
      </c>
      <c r="K43" s="216" t="s">
        <v>198</v>
      </c>
      <c r="L43" s="216" t="s">
        <v>198</v>
      </c>
      <c r="M43" s="835" t="s">
        <v>198</v>
      </c>
      <c r="N43" s="216" t="s">
        <v>198</v>
      </c>
      <c r="O43" s="216" t="s">
        <v>198</v>
      </c>
      <c r="P43" s="216" t="s">
        <v>198</v>
      </c>
      <c r="Q43" s="216" t="s">
        <v>198</v>
      </c>
      <c r="R43" s="199">
        <f t="shared" si="0"/>
        <v>160</v>
      </c>
      <c r="S43" s="199"/>
    </row>
    <row r="44" spans="1:19" s="214" customFormat="1" ht="9" x14ac:dyDescent="0.25">
      <c r="A44" s="833" t="s">
        <v>64</v>
      </c>
      <c r="B44" s="833" t="s">
        <v>22</v>
      </c>
      <c r="C44" s="836">
        <v>10</v>
      </c>
      <c r="D44" s="836">
        <v>4</v>
      </c>
      <c r="E44" s="225" t="s">
        <v>198</v>
      </c>
      <c r="F44" s="225" t="s">
        <v>198</v>
      </c>
      <c r="G44" s="225" t="s">
        <v>198</v>
      </c>
      <c r="H44" s="225" t="s">
        <v>198</v>
      </c>
      <c r="I44" s="225" t="s">
        <v>198</v>
      </c>
      <c r="J44" s="836" t="s">
        <v>198</v>
      </c>
      <c r="K44" s="225" t="s">
        <v>198</v>
      </c>
      <c r="L44" s="225" t="s">
        <v>198</v>
      </c>
      <c r="M44" s="836" t="s">
        <v>198</v>
      </c>
      <c r="N44" s="225" t="s">
        <v>198</v>
      </c>
      <c r="O44" s="225" t="s">
        <v>198</v>
      </c>
      <c r="P44" s="225" t="s">
        <v>198</v>
      </c>
      <c r="Q44" s="225" t="s">
        <v>198</v>
      </c>
      <c r="R44" s="227">
        <f t="shared" si="0"/>
        <v>14</v>
      </c>
      <c r="S44" s="199"/>
    </row>
    <row r="45" spans="1:19" s="214" customFormat="1" ht="9" x14ac:dyDescent="0.25"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</row>
    <row r="46" spans="1:19" s="201" customFormat="1" ht="9.9499999999999993" customHeight="1" x14ac:dyDescent="0.25">
      <c r="A46" s="197" t="s">
        <v>30</v>
      </c>
      <c r="B46" s="208" t="s">
        <v>21</v>
      </c>
      <c r="C46" s="223">
        <v>0</v>
      </c>
      <c r="D46" s="223">
        <v>0</v>
      </c>
      <c r="E46" s="223">
        <v>0</v>
      </c>
      <c r="F46" s="223">
        <v>0</v>
      </c>
      <c r="G46" s="223">
        <v>0</v>
      </c>
      <c r="H46" s="223">
        <v>0</v>
      </c>
      <c r="I46" s="223">
        <v>0</v>
      </c>
      <c r="J46" s="223">
        <v>0</v>
      </c>
      <c r="K46" s="223">
        <v>0</v>
      </c>
      <c r="L46" s="223">
        <v>0</v>
      </c>
      <c r="M46" s="223">
        <v>946</v>
      </c>
      <c r="N46" s="223">
        <v>0</v>
      </c>
      <c r="O46" s="223">
        <v>0</v>
      </c>
      <c r="P46" s="223">
        <v>0</v>
      </c>
      <c r="Q46" s="223">
        <v>0</v>
      </c>
      <c r="R46" s="223">
        <v>946</v>
      </c>
      <c r="S46" s="199"/>
    </row>
    <row r="47" spans="1:19" s="201" customFormat="1" ht="9.9499999999999993" customHeight="1" x14ac:dyDescent="0.25">
      <c r="A47" s="197"/>
      <c r="B47" s="208" t="s">
        <v>22</v>
      </c>
      <c r="C47" s="223">
        <v>0</v>
      </c>
      <c r="D47" s="223">
        <v>0</v>
      </c>
      <c r="E47" s="223">
        <v>0</v>
      </c>
      <c r="F47" s="223">
        <v>0</v>
      </c>
      <c r="G47" s="223">
        <v>0</v>
      </c>
      <c r="H47" s="223">
        <v>0</v>
      </c>
      <c r="I47" s="223">
        <v>0</v>
      </c>
      <c r="J47" s="223">
        <v>0</v>
      </c>
      <c r="K47" s="223">
        <v>0</v>
      </c>
      <c r="L47" s="223">
        <v>0</v>
      </c>
      <c r="M47" s="223">
        <v>162</v>
      </c>
      <c r="N47" s="223">
        <v>0</v>
      </c>
      <c r="O47" s="223">
        <v>0</v>
      </c>
      <c r="P47" s="223">
        <v>0</v>
      </c>
      <c r="Q47" s="223">
        <v>0</v>
      </c>
      <c r="R47" s="223">
        <v>162</v>
      </c>
      <c r="S47" s="199"/>
    </row>
    <row r="48" spans="1:19" s="201" customFormat="1" ht="9.9499999999999993" customHeight="1" x14ac:dyDescent="0.25">
      <c r="A48" s="197" t="s">
        <v>31</v>
      </c>
      <c r="B48" s="208" t="s">
        <v>21</v>
      </c>
      <c r="C48" s="224">
        <v>32636</v>
      </c>
      <c r="D48" s="224">
        <v>17461</v>
      </c>
      <c r="E48" s="224">
        <v>0</v>
      </c>
      <c r="F48" s="224">
        <v>0</v>
      </c>
      <c r="G48" s="224">
        <v>0</v>
      </c>
      <c r="H48" s="224">
        <v>0</v>
      </c>
      <c r="I48" s="224">
        <v>0</v>
      </c>
      <c r="J48" s="224">
        <v>562</v>
      </c>
      <c r="K48" s="224">
        <v>0</v>
      </c>
      <c r="L48" s="224">
        <v>0</v>
      </c>
      <c r="M48" s="224">
        <v>0</v>
      </c>
      <c r="N48" s="224">
        <v>0</v>
      </c>
      <c r="O48" s="224">
        <v>0</v>
      </c>
      <c r="P48" s="224">
        <v>0</v>
      </c>
      <c r="Q48" s="224">
        <v>0</v>
      </c>
      <c r="R48" s="224">
        <v>50659</v>
      </c>
      <c r="S48" s="199"/>
    </row>
    <row r="49" spans="1:19" s="201" customFormat="1" ht="9.9499999999999993" customHeight="1" x14ac:dyDescent="0.25">
      <c r="A49" s="197"/>
      <c r="B49" s="208" t="s">
        <v>22</v>
      </c>
      <c r="C49" s="224">
        <v>23667</v>
      </c>
      <c r="D49" s="224">
        <v>10989</v>
      </c>
      <c r="E49" s="224">
        <v>0</v>
      </c>
      <c r="F49" s="224">
        <v>0</v>
      </c>
      <c r="G49" s="224">
        <v>0</v>
      </c>
      <c r="H49" s="224">
        <v>0</v>
      </c>
      <c r="I49" s="224">
        <v>0</v>
      </c>
      <c r="J49" s="224">
        <v>92</v>
      </c>
      <c r="K49" s="224">
        <v>0</v>
      </c>
      <c r="L49" s="224">
        <v>0</v>
      </c>
      <c r="M49" s="224">
        <v>0</v>
      </c>
      <c r="N49" s="224">
        <v>0</v>
      </c>
      <c r="O49" s="224">
        <v>0</v>
      </c>
      <c r="P49" s="224">
        <v>0</v>
      </c>
      <c r="Q49" s="224">
        <v>0</v>
      </c>
      <c r="R49" s="224">
        <v>34748</v>
      </c>
      <c r="S49" s="199"/>
    </row>
    <row r="50" spans="1:19" s="201" customFormat="1" ht="9.9499999999999993" customHeight="1" x14ac:dyDescent="0.25">
      <c r="A50" s="197" t="s">
        <v>32</v>
      </c>
      <c r="B50" s="208" t="s">
        <v>21</v>
      </c>
      <c r="C50" s="224">
        <v>0</v>
      </c>
      <c r="D50" s="224">
        <v>7</v>
      </c>
      <c r="E50" s="224">
        <v>0</v>
      </c>
      <c r="F50" s="224">
        <v>0</v>
      </c>
      <c r="G50" s="224">
        <v>0</v>
      </c>
      <c r="H50" s="224">
        <v>0</v>
      </c>
      <c r="I50" s="224">
        <v>0</v>
      </c>
      <c r="J50" s="224">
        <v>0</v>
      </c>
      <c r="K50" s="224">
        <v>0</v>
      </c>
      <c r="L50" s="224">
        <v>0</v>
      </c>
      <c r="M50" s="224">
        <v>0</v>
      </c>
      <c r="N50" s="224">
        <v>0</v>
      </c>
      <c r="O50" s="224">
        <v>0</v>
      </c>
      <c r="P50" s="224">
        <v>0</v>
      </c>
      <c r="Q50" s="224">
        <v>0</v>
      </c>
      <c r="R50" s="224">
        <v>7</v>
      </c>
      <c r="S50" s="199"/>
    </row>
    <row r="51" spans="1:19" s="201" customFormat="1" ht="9.9499999999999993" customHeight="1" x14ac:dyDescent="0.25">
      <c r="A51" s="197"/>
      <c r="B51" s="208" t="s">
        <v>22</v>
      </c>
      <c r="C51" s="224">
        <v>0</v>
      </c>
      <c r="D51" s="224">
        <v>1</v>
      </c>
      <c r="E51" s="224">
        <v>0</v>
      </c>
      <c r="F51" s="224">
        <v>0</v>
      </c>
      <c r="G51" s="224">
        <v>0</v>
      </c>
      <c r="H51" s="224">
        <v>0</v>
      </c>
      <c r="I51" s="224">
        <v>0</v>
      </c>
      <c r="J51" s="224">
        <v>0</v>
      </c>
      <c r="K51" s="224">
        <v>0</v>
      </c>
      <c r="L51" s="224">
        <v>0</v>
      </c>
      <c r="M51" s="224">
        <v>0</v>
      </c>
      <c r="N51" s="224">
        <v>0</v>
      </c>
      <c r="O51" s="224">
        <v>0</v>
      </c>
      <c r="P51" s="224">
        <v>0</v>
      </c>
      <c r="Q51" s="224">
        <v>0</v>
      </c>
      <c r="R51" s="224">
        <v>1</v>
      </c>
      <c r="S51" s="199"/>
    </row>
    <row r="52" spans="1:19" s="201" customFormat="1" ht="9.9499999999999993" customHeight="1" x14ac:dyDescent="0.25">
      <c r="A52" s="197" t="s">
        <v>33</v>
      </c>
      <c r="B52" s="208" t="s">
        <v>21</v>
      </c>
      <c r="C52" s="223">
        <v>0</v>
      </c>
      <c r="D52" s="223">
        <v>1285</v>
      </c>
      <c r="E52" s="223">
        <v>0</v>
      </c>
      <c r="F52" s="223">
        <v>0</v>
      </c>
      <c r="G52" s="223">
        <v>0</v>
      </c>
      <c r="H52" s="223">
        <v>0</v>
      </c>
      <c r="I52" s="223">
        <v>0</v>
      </c>
      <c r="J52" s="223">
        <v>0</v>
      </c>
      <c r="K52" s="223">
        <v>0</v>
      </c>
      <c r="L52" s="223">
        <v>0</v>
      </c>
      <c r="M52" s="223">
        <v>0</v>
      </c>
      <c r="N52" s="223">
        <v>0</v>
      </c>
      <c r="O52" s="223">
        <v>0</v>
      </c>
      <c r="P52" s="223">
        <v>0</v>
      </c>
      <c r="Q52" s="223">
        <v>0</v>
      </c>
      <c r="R52" s="223">
        <v>1285</v>
      </c>
      <c r="S52" s="199"/>
    </row>
    <row r="53" spans="1:19" s="201" customFormat="1" ht="9.9499999999999993" customHeight="1" x14ac:dyDescent="0.25">
      <c r="A53" s="197"/>
      <c r="B53" s="208" t="s">
        <v>22</v>
      </c>
      <c r="C53" s="223">
        <v>0</v>
      </c>
      <c r="D53" s="223">
        <v>344</v>
      </c>
      <c r="E53" s="223">
        <v>0</v>
      </c>
      <c r="F53" s="223">
        <v>0</v>
      </c>
      <c r="G53" s="223">
        <v>0</v>
      </c>
      <c r="H53" s="223">
        <v>0</v>
      </c>
      <c r="I53" s="223">
        <v>0</v>
      </c>
      <c r="J53" s="223">
        <v>0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344</v>
      </c>
      <c r="S53" s="199"/>
    </row>
    <row r="54" spans="1:19" s="201" customFormat="1" ht="9.9499999999999993" customHeight="1" x14ac:dyDescent="0.25">
      <c r="A54" s="197" t="s">
        <v>34</v>
      </c>
      <c r="B54" s="208" t="s">
        <v>21</v>
      </c>
      <c r="C54" s="224">
        <v>131</v>
      </c>
      <c r="D54" s="224">
        <v>29</v>
      </c>
      <c r="E54" s="224">
        <v>0</v>
      </c>
      <c r="F54" s="224">
        <v>0</v>
      </c>
      <c r="G54" s="224">
        <v>0</v>
      </c>
      <c r="H54" s="224">
        <v>0</v>
      </c>
      <c r="I54" s="224">
        <v>0</v>
      </c>
      <c r="J54" s="224">
        <v>0</v>
      </c>
      <c r="K54" s="224">
        <v>0</v>
      </c>
      <c r="L54" s="224">
        <v>0</v>
      </c>
      <c r="M54" s="224">
        <v>0</v>
      </c>
      <c r="N54" s="224">
        <v>0</v>
      </c>
      <c r="O54" s="224">
        <v>0</v>
      </c>
      <c r="P54" s="224">
        <v>0</v>
      </c>
      <c r="Q54" s="224">
        <v>0</v>
      </c>
      <c r="R54" s="224">
        <v>160</v>
      </c>
      <c r="S54" s="199"/>
    </row>
    <row r="55" spans="1:19" s="201" customFormat="1" ht="9.9499999999999993" customHeight="1" x14ac:dyDescent="0.25">
      <c r="A55" s="197"/>
      <c r="B55" s="208" t="s">
        <v>22</v>
      </c>
      <c r="C55" s="224">
        <v>10</v>
      </c>
      <c r="D55" s="224">
        <v>4</v>
      </c>
      <c r="E55" s="224">
        <v>0</v>
      </c>
      <c r="F55" s="224">
        <v>0</v>
      </c>
      <c r="G55" s="224">
        <v>0</v>
      </c>
      <c r="H55" s="224">
        <v>0</v>
      </c>
      <c r="I55" s="224">
        <v>0</v>
      </c>
      <c r="J55" s="224">
        <v>0</v>
      </c>
      <c r="K55" s="224">
        <v>0</v>
      </c>
      <c r="L55" s="224">
        <v>0</v>
      </c>
      <c r="M55" s="224">
        <v>0</v>
      </c>
      <c r="N55" s="224">
        <v>0</v>
      </c>
      <c r="O55" s="224">
        <v>0</v>
      </c>
      <c r="P55" s="224">
        <v>0</v>
      </c>
      <c r="Q55" s="224">
        <v>0</v>
      </c>
      <c r="R55" s="224">
        <v>14</v>
      </c>
      <c r="S55" s="199"/>
    </row>
    <row r="56" spans="1:19" s="201" customFormat="1" ht="9.9499999999999993" customHeight="1" x14ac:dyDescent="0.25">
      <c r="A56" s="189" t="s">
        <v>35</v>
      </c>
      <c r="B56" s="209" t="s">
        <v>21</v>
      </c>
      <c r="C56" s="190">
        <v>32767</v>
      </c>
      <c r="D56" s="190">
        <v>18782</v>
      </c>
      <c r="E56" s="190">
        <v>0</v>
      </c>
      <c r="F56" s="190">
        <v>0</v>
      </c>
      <c r="G56" s="190">
        <v>0</v>
      </c>
      <c r="H56" s="190">
        <v>0</v>
      </c>
      <c r="I56" s="190">
        <v>0</v>
      </c>
      <c r="J56" s="190">
        <v>562</v>
      </c>
      <c r="K56" s="190">
        <v>0</v>
      </c>
      <c r="L56" s="190">
        <v>0</v>
      </c>
      <c r="M56" s="190">
        <v>946</v>
      </c>
      <c r="N56" s="190">
        <v>0</v>
      </c>
      <c r="O56" s="190">
        <v>0</v>
      </c>
      <c r="P56" s="190">
        <v>0</v>
      </c>
      <c r="Q56" s="190">
        <v>0</v>
      </c>
      <c r="R56" s="190">
        <v>53057</v>
      </c>
      <c r="S56" s="199"/>
    </row>
    <row r="57" spans="1:19" s="199" customFormat="1" ht="9.9499999999999993" customHeight="1" x14ac:dyDescent="0.25">
      <c r="A57" s="191"/>
      <c r="B57" s="210" t="s">
        <v>22</v>
      </c>
      <c r="C57" s="192">
        <v>23677</v>
      </c>
      <c r="D57" s="192">
        <v>11338</v>
      </c>
      <c r="E57" s="192">
        <v>0</v>
      </c>
      <c r="F57" s="192">
        <v>0</v>
      </c>
      <c r="G57" s="192">
        <v>0</v>
      </c>
      <c r="H57" s="192">
        <v>0</v>
      </c>
      <c r="I57" s="192">
        <v>0</v>
      </c>
      <c r="J57" s="192">
        <v>92</v>
      </c>
      <c r="K57" s="192">
        <v>0</v>
      </c>
      <c r="L57" s="192">
        <v>0</v>
      </c>
      <c r="M57" s="192">
        <v>162</v>
      </c>
      <c r="N57" s="192">
        <v>0</v>
      </c>
      <c r="O57" s="192">
        <v>0</v>
      </c>
      <c r="P57" s="192">
        <v>0</v>
      </c>
      <c r="Q57" s="192">
        <v>0</v>
      </c>
      <c r="R57" s="192">
        <v>35269</v>
      </c>
    </row>
    <row r="58" spans="1:19" s="199" customFormat="1" ht="9.9499999999999993" customHeight="1" x14ac:dyDescent="0.25">
      <c r="A58" s="182"/>
      <c r="B58" s="182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</row>
    <row r="59" spans="1:19" s="199" customFormat="1" ht="9.9499999999999993" customHeight="1" x14ac:dyDescent="0.25">
      <c r="A59" s="182"/>
      <c r="C59" s="212" t="s">
        <v>36</v>
      </c>
      <c r="D59" s="212"/>
      <c r="E59" s="198"/>
      <c r="F59" s="212" t="s">
        <v>37</v>
      </c>
      <c r="G59" s="212"/>
      <c r="H59" s="212"/>
      <c r="J59" s="212" t="s">
        <v>38</v>
      </c>
      <c r="K59" s="198"/>
      <c r="L59" s="212" t="s">
        <v>39</v>
      </c>
      <c r="N59" s="198"/>
      <c r="O59" s="198"/>
      <c r="P59" s="195" t="s">
        <v>40</v>
      </c>
      <c r="Q59" s="188"/>
      <c r="R59" s="188"/>
    </row>
    <row r="60" spans="1:19" s="199" customFormat="1" ht="9.9499999999999993" customHeight="1" x14ac:dyDescent="0.25">
      <c r="A60" s="182"/>
      <c r="C60" s="212" t="s">
        <v>41</v>
      </c>
      <c r="D60" s="212"/>
      <c r="E60" s="198"/>
      <c r="F60" s="212" t="s">
        <v>42</v>
      </c>
      <c r="G60" s="212"/>
      <c r="H60" s="212"/>
      <c r="J60" s="212" t="s">
        <v>43</v>
      </c>
      <c r="K60" s="198"/>
      <c r="L60" s="212" t="s">
        <v>44</v>
      </c>
      <c r="N60" s="198"/>
      <c r="O60" s="198"/>
      <c r="P60" s="212" t="s">
        <v>45</v>
      </c>
      <c r="Q60" s="188"/>
      <c r="R60" s="188"/>
    </row>
    <row r="61" spans="1:19" s="199" customFormat="1" ht="9.9499999999999993" customHeight="1" x14ac:dyDescent="0.25">
      <c r="A61" s="182"/>
      <c r="C61" s="212" t="s">
        <v>46</v>
      </c>
      <c r="D61" s="212"/>
      <c r="E61" s="198"/>
      <c r="F61" s="212" t="s">
        <v>47</v>
      </c>
      <c r="G61" s="212"/>
      <c r="H61" s="212"/>
      <c r="J61" s="195" t="s">
        <v>48</v>
      </c>
      <c r="K61" s="198"/>
      <c r="L61" s="195" t="s">
        <v>49</v>
      </c>
      <c r="N61" s="198"/>
      <c r="O61" s="198"/>
      <c r="P61" s="195" t="s">
        <v>50</v>
      </c>
      <c r="Q61" s="188"/>
      <c r="R61" s="188"/>
    </row>
    <row r="62" spans="1:19" s="214" customFormat="1" ht="9" x14ac:dyDescent="0.25">
      <c r="B62" s="231"/>
      <c r="C62" s="199"/>
      <c r="D62" s="199"/>
      <c r="E62" s="199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4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workbookViewId="0">
      <selection sqref="A1:R33"/>
    </sheetView>
  </sheetViews>
  <sheetFormatPr baseColWidth="10" defaultRowHeight="15" x14ac:dyDescent="0.25"/>
  <cols>
    <col min="1" max="1" width="17.42578125" bestFit="1" customWidth="1"/>
    <col min="2" max="2" width="4.5703125" style="46" customWidth="1"/>
    <col min="3" max="18" width="6.7109375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175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27" t="s">
        <v>3</v>
      </c>
      <c r="B6" s="28"/>
      <c r="C6" s="29" t="s">
        <v>4</v>
      </c>
      <c r="D6" s="29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51" customFormat="1" ht="9.9499999999999993" customHeight="1" x14ac:dyDescent="0.25">
      <c r="A7" s="161" t="s">
        <v>139</v>
      </c>
      <c r="B7" s="163" t="s">
        <v>21</v>
      </c>
      <c r="C7" s="162" t="s">
        <v>198</v>
      </c>
      <c r="D7" s="162">
        <v>1</v>
      </c>
      <c r="E7" s="54" t="s">
        <v>198</v>
      </c>
      <c r="F7" s="54" t="s">
        <v>198</v>
      </c>
      <c r="G7" s="54" t="s">
        <v>198</v>
      </c>
      <c r="H7" s="54" t="s">
        <v>198</v>
      </c>
      <c r="I7" s="54" t="s">
        <v>198</v>
      </c>
      <c r="J7" s="54" t="s">
        <v>198</v>
      </c>
      <c r="K7" s="54" t="s">
        <v>198</v>
      </c>
      <c r="L7" s="54" t="s">
        <v>198</v>
      </c>
      <c r="M7" s="54" t="s">
        <v>198</v>
      </c>
      <c r="N7" s="54" t="s">
        <v>198</v>
      </c>
      <c r="O7" s="54" t="s">
        <v>198</v>
      </c>
      <c r="P7" s="54" t="s">
        <v>198</v>
      </c>
      <c r="Q7" s="54" t="s">
        <v>198</v>
      </c>
      <c r="R7" s="51">
        <f>SUM(C7:Q7)</f>
        <v>1</v>
      </c>
    </row>
    <row r="8" spans="1:18" s="51" customFormat="1" ht="9.9499999999999993" customHeight="1" x14ac:dyDescent="0.25">
      <c r="A8" s="164" t="s">
        <v>139</v>
      </c>
      <c r="B8" s="165" t="s">
        <v>22</v>
      </c>
      <c r="C8" s="166" t="s">
        <v>198</v>
      </c>
      <c r="D8" s="166">
        <v>1</v>
      </c>
      <c r="E8" s="107" t="s">
        <v>198</v>
      </c>
      <c r="F8" s="107" t="s">
        <v>198</v>
      </c>
      <c r="G8" s="107" t="s">
        <v>198</v>
      </c>
      <c r="H8" s="107" t="s">
        <v>198</v>
      </c>
      <c r="I8" s="107" t="s">
        <v>198</v>
      </c>
      <c r="J8" s="107" t="s">
        <v>198</v>
      </c>
      <c r="K8" s="107" t="s">
        <v>198</v>
      </c>
      <c r="L8" s="107" t="s">
        <v>198</v>
      </c>
      <c r="M8" s="107" t="s">
        <v>198</v>
      </c>
      <c r="N8" s="107" t="s">
        <v>198</v>
      </c>
      <c r="O8" s="107" t="s">
        <v>198</v>
      </c>
      <c r="P8" s="107" t="s">
        <v>198</v>
      </c>
      <c r="Q8" s="107" t="s">
        <v>198</v>
      </c>
      <c r="R8" s="109">
        <f t="shared" ref="R8:R16" si="0">SUM(C8:Q8)</f>
        <v>1</v>
      </c>
    </row>
    <row r="9" spans="1:18" s="51" customFormat="1" ht="9.9499999999999993" customHeight="1" x14ac:dyDescent="0.25">
      <c r="A9" s="161"/>
      <c r="B9" s="163"/>
      <c r="C9" s="162"/>
      <c r="D9" s="162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18" s="51" customFormat="1" ht="9.9499999999999993" customHeight="1" x14ac:dyDescent="0.25">
      <c r="A10" s="161" t="s">
        <v>155</v>
      </c>
      <c r="B10" s="163" t="s">
        <v>21</v>
      </c>
      <c r="C10" s="162" t="s">
        <v>198</v>
      </c>
      <c r="D10" s="162">
        <v>5</v>
      </c>
      <c r="E10" s="54" t="s">
        <v>198</v>
      </c>
      <c r="F10" s="54" t="s">
        <v>198</v>
      </c>
      <c r="G10" s="54" t="s">
        <v>198</v>
      </c>
      <c r="H10" s="54" t="s">
        <v>198</v>
      </c>
      <c r="I10" s="54" t="s">
        <v>198</v>
      </c>
      <c r="J10" s="54" t="s">
        <v>198</v>
      </c>
      <c r="K10" s="54" t="s">
        <v>198</v>
      </c>
      <c r="L10" s="54" t="s">
        <v>198</v>
      </c>
      <c r="M10" s="54" t="s">
        <v>198</v>
      </c>
      <c r="N10" s="54" t="s">
        <v>198</v>
      </c>
      <c r="O10" s="54" t="s">
        <v>198</v>
      </c>
      <c r="P10" s="54" t="s">
        <v>198</v>
      </c>
      <c r="Q10" s="54" t="s">
        <v>198</v>
      </c>
      <c r="R10" s="51">
        <f t="shared" si="0"/>
        <v>5</v>
      </c>
    </row>
    <row r="11" spans="1:18" s="51" customFormat="1" ht="9.9499999999999993" customHeight="1" x14ac:dyDescent="0.25">
      <c r="A11" s="161" t="s">
        <v>155</v>
      </c>
      <c r="B11" s="163" t="s">
        <v>22</v>
      </c>
      <c r="C11" s="162" t="s">
        <v>198</v>
      </c>
      <c r="D11" s="162">
        <v>2</v>
      </c>
      <c r="E11" s="54" t="s">
        <v>198</v>
      </c>
      <c r="F11" s="54" t="s">
        <v>198</v>
      </c>
      <c r="G11" s="54" t="s">
        <v>198</v>
      </c>
      <c r="H11" s="54" t="s">
        <v>198</v>
      </c>
      <c r="I11" s="54" t="s">
        <v>198</v>
      </c>
      <c r="J11" s="54" t="s">
        <v>198</v>
      </c>
      <c r="K11" s="54" t="s">
        <v>198</v>
      </c>
      <c r="L11" s="54" t="s">
        <v>198</v>
      </c>
      <c r="M11" s="54" t="s">
        <v>198</v>
      </c>
      <c r="N11" s="54" t="s">
        <v>198</v>
      </c>
      <c r="O11" s="54" t="s">
        <v>198</v>
      </c>
      <c r="P11" s="54" t="s">
        <v>198</v>
      </c>
      <c r="Q11" s="54" t="s">
        <v>198</v>
      </c>
      <c r="R11" s="51">
        <f t="shared" si="0"/>
        <v>2</v>
      </c>
    </row>
    <row r="12" spans="1:18" s="51" customFormat="1" ht="9.9499999999999993" customHeight="1" x14ac:dyDescent="0.25">
      <c r="A12" s="161" t="s">
        <v>141</v>
      </c>
      <c r="B12" s="163" t="s">
        <v>21</v>
      </c>
      <c r="C12" s="162" t="s">
        <v>198</v>
      </c>
      <c r="D12" s="162">
        <v>3</v>
      </c>
      <c r="E12" s="54" t="s">
        <v>198</v>
      </c>
      <c r="F12" s="54" t="s">
        <v>198</v>
      </c>
      <c r="G12" s="54" t="s">
        <v>198</v>
      </c>
      <c r="H12" s="54" t="s">
        <v>198</v>
      </c>
      <c r="I12" s="54" t="s">
        <v>198</v>
      </c>
      <c r="J12" s="54" t="s">
        <v>198</v>
      </c>
      <c r="K12" s="54" t="s">
        <v>198</v>
      </c>
      <c r="L12" s="54" t="s">
        <v>198</v>
      </c>
      <c r="M12" s="54" t="s">
        <v>198</v>
      </c>
      <c r="N12" s="54" t="s">
        <v>198</v>
      </c>
      <c r="O12" s="54" t="s">
        <v>198</v>
      </c>
      <c r="P12" s="54" t="s">
        <v>198</v>
      </c>
      <c r="Q12" s="54" t="s">
        <v>198</v>
      </c>
      <c r="R12" s="51">
        <f t="shared" si="0"/>
        <v>3</v>
      </c>
    </row>
    <row r="13" spans="1:18" s="51" customFormat="1" ht="9.9499999999999993" customHeight="1" x14ac:dyDescent="0.25">
      <c r="A13" s="164" t="s">
        <v>141</v>
      </c>
      <c r="B13" s="165" t="s">
        <v>22</v>
      </c>
      <c r="C13" s="166" t="s">
        <v>198</v>
      </c>
      <c r="D13" s="166" t="s">
        <v>198</v>
      </c>
      <c r="E13" s="107" t="s">
        <v>198</v>
      </c>
      <c r="F13" s="107" t="s">
        <v>198</v>
      </c>
      <c r="G13" s="107" t="s">
        <v>198</v>
      </c>
      <c r="H13" s="107" t="s">
        <v>198</v>
      </c>
      <c r="I13" s="107" t="s">
        <v>198</v>
      </c>
      <c r="J13" s="107" t="s">
        <v>198</v>
      </c>
      <c r="K13" s="107" t="s">
        <v>198</v>
      </c>
      <c r="L13" s="107" t="s">
        <v>198</v>
      </c>
      <c r="M13" s="107" t="s">
        <v>198</v>
      </c>
      <c r="N13" s="107" t="s">
        <v>198</v>
      </c>
      <c r="O13" s="107" t="s">
        <v>198</v>
      </c>
      <c r="P13" s="107" t="s">
        <v>198</v>
      </c>
      <c r="Q13" s="107" t="s">
        <v>198</v>
      </c>
      <c r="R13" s="109">
        <f t="shared" si="0"/>
        <v>0</v>
      </c>
    </row>
    <row r="14" spans="1:18" s="51" customFormat="1" ht="9.9499999999999993" customHeight="1" x14ac:dyDescent="0.25">
      <c r="A14" s="167"/>
      <c r="B14" s="168"/>
      <c r="C14" s="169"/>
      <c r="D14" s="169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28"/>
    </row>
    <row r="15" spans="1:18" s="51" customFormat="1" ht="9.9499999999999993" customHeight="1" x14ac:dyDescent="0.25">
      <c r="A15" s="161" t="s">
        <v>64</v>
      </c>
      <c r="B15" s="163" t="s">
        <v>21</v>
      </c>
      <c r="C15" s="162">
        <v>294</v>
      </c>
      <c r="D15" s="162">
        <v>51</v>
      </c>
      <c r="E15" s="54" t="s">
        <v>198</v>
      </c>
      <c r="F15" s="54" t="s">
        <v>198</v>
      </c>
      <c r="G15" s="54" t="s">
        <v>198</v>
      </c>
      <c r="H15" s="54" t="s">
        <v>198</v>
      </c>
      <c r="I15" s="54" t="s">
        <v>198</v>
      </c>
      <c r="J15" s="54" t="s">
        <v>198</v>
      </c>
      <c r="K15" s="54" t="s">
        <v>198</v>
      </c>
      <c r="L15" s="54" t="s">
        <v>198</v>
      </c>
      <c r="M15" s="54" t="s">
        <v>198</v>
      </c>
      <c r="N15" s="54" t="s">
        <v>198</v>
      </c>
      <c r="O15" s="54" t="s">
        <v>198</v>
      </c>
      <c r="P15" s="54" t="s">
        <v>198</v>
      </c>
      <c r="Q15" s="54" t="s">
        <v>198</v>
      </c>
      <c r="R15" s="51">
        <f t="shared" si="0"/>
        <v>345</v>
      </c>
    </row>
    <row r="16" spans="1:18" s="51" customFormat="1" ht="9.9499999999999993" customHeight="1" x14ac:dyDescent="0.25">
      <c r="A16" s="164" t="s">
        <v>64</v>
      </c>
      <c r="B16" s="165" t="s">
        <v>22</v>
      </c>
      <c r="C16" s="166">
        <v>22</v>
      </c>
      <c r="D16" s="166">
        <v>3</v>
      </c>
      <c r="E16" s="107" t="s">
        <v>198</v>
      </c>
      <c r="F16" s="107" t="s">
        <v>198</v>
      </c>
      <c r="G16" s="107" t="s">
        <v>198</v>
      </c>
      <c r="H16" s="107" t="s">
        <v>198</v>
      </c>
      <c r="I16" s="107" t="s">
        <v>198</v>
      </c>
      <c r="J16" s="107" t="s">
        <v>198</v>
      </c>
      <c r="K16" s="107" t="s">
        <v>198</v>
      </c>
      <c r="L16" s="107" t="s">
        <v>198</v>
      </c>
      <c r="M16" s="107" t="s">
        <v>198</v>
      </c>
      <c r="N16" s="107" t="s">
        <v>198</v>
      </c>
      <c r="O16" s="107" t="s">
        <v>198</v>
      </c>
      <c r="P16" s="107" t="s">
        <v>198</v>
      </c>
      <c r="Q16" s="107" t="s">
        <v>198</v>
      </c>
      <c r="R16" s="109">
        <f t="shared" si="0"/>
        <v>25</v>
      </c>
    </row>
    <row r="17" spans="1:19" s="51" customFormat="1" ht="9.9499999999999993" customHeight="1" x14ac:dyDescent="0.25">
      <c r="B17" s="124"/>
    </row>
    <row r="18" spans="1:19" s="59" customFormat="1" ht="9.9499999999999993" customHeight="1" x14ac:dyDescent="0.25">
      <c r="A18" s="58" t="s">
        <v>30</v>
      </c>
      <c r="B18" s="67" t="s">
        <v>21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0</v>
      </c>
      <c r="S18" s="31"/>
    </row>
    <row r="19" spans="1:19" s="59" customFormat="1" ht="9.9499999999999993" customHeight="1" x14ac:dyDescent="0.25">
      <c r="A19" s="58"/>
      <c r="B19" s="67" t="s">
        <v>22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  <c r="S19" s="31"/>
    </row>
    <row r="20" spans="1:19" s="59" customFormat="1" ht="9.9499999999999993" customHeight="1" x14ac:dyDescent="0.25">
      <c r="A20" s="58" t="s">
        <v>31</v>
      </c>
      <c r="B20" s="67" t="s">
        <v>21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</row>
    <row r="21" spans="1:19" s="59" customFormat="1" ht="9.9499999999999993" customHeight="1" x14ac:dyDescent="0.25">
      <c r="A21" s="58"/>
      <c r="B21" s="67" t="s">
        <v>22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</row>
    <row r="22" spans="1:19" s="59" customFormat="1" ht="9.9499999999999993" customHeight="1" x14ac:dyDescent="0.25">
      <c r="A22" s="58" t="s">
        <v>32</v>
      </c>
      <c r="B22" s="67" t="s">
        <v>21</v>
      </c>
      <c r="C22" s="87">
        <v>0</v>
      </c>
      <c r="D22" s="87">
        <v>1</v>
      </c>
      <c r="E22" s="87">
        <v>0</v>
      </c>
      <c r="F22" s="87">
        <v>0</v>
      </c>
      <c r="G22" s="87">
        <v>0</v>
      </c>
      <c r="H22" s="87">
        <v>0</v>
      </c>
      <c r="I22" s="87">
        <v>0</v>
      </c>
      <c r="J22" s="87">
        <v>0</v>
      </c>
      <c r="K22" s="87">
        <v>0</v>
      </c>
      <c r="L22" s="87">
        <v>0</v>
      </c>
      <c r="M22" s="87">
        <v>0</v>
      </c>
      <c r="N22" s="87">
        <v>0</v>
      </c>
      <c r="O22" s="87">
        <v>0</v>
      </c>
      <c r="P22" s="87">
        <v>0</v>
      </c>
      <c r="Q22" s="87">
        <v>0</v>
      </c>
      <c r="R22" s="87">
        <v>1</v>
      </c>
    </row>
    <row r="23" spans="1:19" s="59" customFormat="1" ht="9.9499999999999993" customHeight="1" x14ac:dyDescent="0.25">
      <c r="A23" s="58"/>
      <c r="B23" s="67" t="s">
        <v>22</v>
      </c>
      <c r="C23" s="87">
        <v>0</v>
      </c>
      <c r="D23" s="87">
        <v>1</v>
      </c>
      <c r="E23" s="87">
        <v>0</v>
      </c>
      <c r="F23" s="87">
        <v>0</v>
      </c>
      <c r="G23" s="87">
        <v>0</v>
      </c>
      <c r="H23" s="87">
        <v>0</v>
      </c>
      <c r="I23" s="87">
        <v>0</v>
      </c>
      <c r="J23" s="87">
        <v>0</v>
      </c>
      <c r="K23" s="87">
        <v>0</v>
      </c>
      <c r="L23" s="87">
        <v>0</v>
      </c>
      <c r="M23" s="87">
        <v>0</v>
      </c>
      <c r="N23" s="87">
        <v>0</v>
      </c>
      <c r="O23" s="87">
        <v>0</v>
      </c>
      <c r="P23" s="87">
        <v>0</v>
      </c>
      <c r="Q23" s="87">
        <v>0</v>
      </c>
      <c r="R23" s="87">
        <v>1</v>
      </c>
    </row>
    <row r="24" spans="1:19" s="59" customFormat="1" ht="9.9499999999999993" customHeight="1" x14ac:dyDescent="0.25">
      <c r="A24" s="58" t="s">
        <v>33</v>
      </c>
      <c r="B24" s="67" t="s">
        <v>21</v>
      </c>
      <c r="C24" s="88">
        <v>0</v>
      </c>
      <c r="D24" s="88">
        <v>8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>
        <v>8</v>
      </c>
    </row>
    <row r="25" spans="1:19" s="59" customFormat="1" ht="9.9499999999999993" customHeight="1" x14ac:dyDescent="0.25">
      <c r="A25" s="58"/>
      <c r="B25" s="67" t="s">
        <v>22</v>
      </c>
      <c r="C25" s="88">
        <v>0</v>
      </c>
      <c r="D25" s="88">
        <v>2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>
        <v>2</v>
      </c>
    </row>
    <row r="26" spans="1:19" s="59" customFormat="1" ht="9.9499999999999993" customHeight="1" x14ac:dyDescent="0.25">
      <c r="A26" s="58" t="s">
        <v>34</v>
      </c>
      <c r="B26" s="67" t="s">
        <v>21</v>
      </c>
      <c r="C26" s="88">
        <v>294</v>
      </c>
      <c r="D26" s="88">
        <v>51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>
        <v>345</v>
      </c>
    </row>
    <row r="27" spans="1:19" s="59" customFormat="1" ht="9.9499999999999993" customHeight="1" x14ac:dyDescent="0.25">
      <c r="A27" s="58"/>
      <c r="B27" s="67" t="s">
        <v>22</v>
      </c>
      <c r="C27" s="88">
        <v>22</v>
      </c>
      <c r="D27" s="88">
        <v>3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>
        <v>25</v>
      </c>
    </row>
    <row r="28" spans="1:19" s="59" customFormat="1" ht="9.9499999999999993" customHeight="1" x14ac:dyDescent="0.25">
      <c r="A28" s="57" t="s">
        <v>35</v>
      </c>
      <c r="B28" s="68" t="s">
        <v>21</v>
      </c>
      <c r="C28" s="62">
        <v>294</v>
      </c>
      <c r="D28" s="62">
        <v>60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62">
        <v>0</v>
      </c>
      <c r="P28" s="62">
        <v>0</v>
      </c>
      <c r="Q28" s="62">
        <v>0</v>
      </c>
      <c r="R28" s="62">
        <v>354</v>
      </c>
    </row>
    <row r="29" spans="1:19" s="31" customFormat="1" ht="9.9499999999999993" customHeight="1" x14ac:dyDescent="0.25">
      <c r="A29" s="63"/>
      <c r="B29" s="69" t="s">
        <v>22</v>
      </c>
      <c r="C29" s="64">
        <v>22</v>
      </c>
      <c r="D29" s="64">
        <v>6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28</v>
      </c>
    </row>
    <row r="30" spans="1:19" s="31" customFormat="1" ht="12.2" customHeight="1" x14ac:dyDescent="0.25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9" s="31" customFormat="1" ht="12.2" customHeight="1" x14ac:dyDescent="0.25">
      <c r="A31" s="1"/>
      <c r="B31" s="71"/>
      <c r="C31" s="12" t="s">
        <v>36</v>
      </c>
      <c r="D31" s="12"/>
      <c r="E31" s="1"/>
      <c r="F31" s="12" t="s">
        <v>37</v>
      </c>
      <c r="G31" s="12"/>
      <c r="H31" s="12"/>
      <c r="I31" s="1"/>
      <c r="J31" s="12" t="s">
        <v>38</v>
      </c>
      <c r="K31" s="1"/>
      <c r="L31" s="3"/>
      <c r="M31" s="12" t="s">
        <v>39</v>
      </c>
      <c r="N31" s="1"/>
      <c r="O31" s="1"/>
      <c r="P31" s="14" t="s">
        <v>40</v>
      </c>
      <c r="Q31" s="3"/>
      <c r="R31" s="3"/>
    </row>
    <row r="32" spans="1:19" s="31" customFormat="1" ht="12.2" customHeight="1" x14ac:dyDescent="0.25">
      <c r="A32" s="1"/>
      <c r="B32" s="71"/>
      <c r="C32" s="12" t="s">
        <v>41</v>
      </c>
      <c r="D32" s="12"/>
      <c r="E32" s="1"/>
      <c r="F32" s="12" t="s">
        <v>42</v>
      </c>
      <c r="G32" s="12"/>
      <c r="H32" s="12"/>
      <c r="I32" s="1"/>
      <c r="J32" s="12" t="s">
        <v>43</v>
      </c>
      <c r="K32" s="1"/>
      <c r="L32" s="3"/>
      <c r="M32" s="12" t="s">
        <v>44</v>
      </c>
      <c r="N32" s="1"/>
      <c r="O32" s="1"/>
      <c r="P32" s="12" t="s">
        <v>45</v>
      </c>
      <c r="Q32" s="3"/>
      <c r="R32" s="3"/>
    </row>
    <row r="33" spans="1:18" s="31" customFormat="1" ht="12.2" customHeight="1" x14ac:dyDescent="0.25">
      <c r="A33" s="1"/>
      <c r="B33" s="71"/>
      <c r="C33" s="12" t="s">
        <v>46</v>
      </c>
      <c r="D33" s="12"/>
      <c r="E33" s="1"/>
      <c r="F33" s="12" t="s">
        <v>47</v>
      </c>
      <c r="G33" s="12"/>
      <c r="H33" s="12"/>
      <c r="I33" s="1"/>
      <c r="J33" s="14" t="s">
        <v>48</v>
      </c>
      <c r="K33" s="1"/>
      <c r="L33" s="3"/>
      <c r="M33" s="14" t="s">
        <v>49</v>
      </c>
      <c r="N33" s="1"/>
      <c r="O33" s="1"/>
      <c r="P33" s="14" t="s">
        <v>50</v>
      </c>
      <c r="Q33" s="3"/>
      <c r="R33" s="3"/>
    </row>
    <row r="34" spans="1:18" ht="12.2" customHeight="1" x14ac:dyDescent="0.25"/>
    <row r="36" spans="1:18" s="51" customFormat="1" ht="9.9499999999999993" customHeight="1" x14ac:dyDescent="0.25">
      <c r="B36" s="12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6"/>
  <sheetViews>
    <sheetView workbookViewId="0">
      <selection sqref="A1:R1"/>
    </sheetView>
  </sheetViews>
  <sheetFormatPr baseColWidth="10" defaultRowHeight="9" x14ac:dyDescent="0.15"/>
  <cols>
    <col min="1" max="1" width="19.42578125" style="302" customWidth="1"/>
    <col min="2" max="2" width="5.7109375" style="323" customWidth="1"/>
    <col min="3" max="4" width="6.7109375" style="349" customWidth="1"/>
    <col min="5" max="8" width="5.7109375" style="349" customWidth="1"/>
    <col min="9" max="9" width="5.7109375" style="302" customWidth="1"/>
    <col min="10" max="18" width="6.7109375" style="302" customWidth="1"/>
    <col min="19" max="16384" width="11.42578125" style="302"/>
  </cols>
  <sheetData>
    <row r="1" spans="1:18" s="18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82" customFormat="1" ht="12.75" customHeight="1" x14ac:dyDescent="0.25">
      <c r="A4" s="804" t="s">
        <v>65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82" customFormat="1" ht="12.75" customHeight="1" x14ac:dyDescent="0.25">
      <c r="A5" s="110"/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96" customFormat="1" ht="11.25" customHeight="1" x14ac:dyDescent="0.2">
      <c r="A6" s="371" t="s">
        <v>3</v>
      </c>
      <c r="B6" s="370"/>
      <c r="C6" s="368" t="s">
        <v>4</v>
      </c>
      <c r="D6" s="368" t="s">
        <v>5</v>
      </c>
      <c r="E6" s="369" t="s">
        <v>6</v>
      </c>
      <c r="F6" s="369" t="s">
        <v>7</v>
      </c>
      <c r="G6" s="369" t="s">
        <v>8</v>
      </c>
      <c r="H6" s="369" t="s">
        <v>9</v>
      </c>
      <c r="I6" s="369" t="s">
        <v>10</v>
      </c>
      <c r="J6" s="368" t="s">
        <v>11</v>
      </c>
      <c r="K6" s="368" t="s">
        <v>12</v>
      </c>
      <c r="L6" s="369" t="s">
        <v>13</v>
      </c>
      <c r="M6" s="368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x14ac:dyDescent="0.15">
      <c r="A7" s="363" t="s">
        <v>53</v>
      </c>
      <c r="B7" s="362" t="s">
        <v>21</v>
      </c>
      <c r="C7" s="357" t="s">
        <v>198</v>
      </c>
      <c r="D7" s="357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357" t="s">
        <v>198</v>
      </c>
      <c r="K7" s="357" t="s">
        <v>198</v>
      </c>
      <c r="L7" s="113" t="s">
        <v>198</v>
      </c>
      <c r="M7" s="361">
        <v>47148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 t="shared" ref="R7:R16" si="0">SUM(C7:Q7)</f>
        <v>47148</v>
      </c>
    </row>
    <row r="8" spans="1:18" x14ac:dyDescent="0.15">
      <c r="A8" s="363" t="s">
        <v>53</v>
      </c>
      <c r="B8" s="362" t="s">
        <v>22</v>
      </c>
      <c r="C8" s="357" t="s">
        <v>198</v>
      </c>
      <c r="D8" s="357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357" t="s">
        <v>198</v>
      </c>
      <c r="K8" s="357" t="s">
        <v>198</v>
      </c>
      <c r="L8" s="113" t="s">
        <v>198</v>
      </c>
      <c r="M8" s="361">
        <v>12117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si="0"/>
        <v>12117</v>
      </c>
    </row>
    <row r="9" spans="1:18" x14ac:dyDescent="0.15">
      <c r="A9" s="363" t="s">
        <v>77</v>
      </c>
      <c r="B9" s="362" t="s">
        <v>21</v>
      </c>
      <c r="C9" s="357" t="s">
        <v>198</v>
      </c>
      <c r="D9" s="357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357" t="s">
        <v>198</v>
      </c>
      <c r="K9" s="357" t="s">
        <v>198</v>
      </c>
      <c r="L9" s="113" t="s">
        <v>198</v>
      </c>
      <c r="M9" s="361">
        <v>217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217</v>
      </c>
    </row>
    <row r="10" spans="1:18" x14ac:dyDescent="0.15">
      <c r="A10" s="363" t="s">
        <v>77</v>
      </c>
      <c r="B10" s="362" t="s">
        <v>22</v>
      </c>
      <c r="C10" s="357" t="s">
        <v>198</v>
      </c>
      <c r="D10" s="357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357" t="s">
        <v>198</v>
      </c>
      <c r="K10" s="357" t="s">
        <v>198</v>
      </c>
      <c r="L10" s="113" t="s">
        <v>198</v>
      </c>
      <c r="M10" s="361">
        <v>83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83</v>
      </c>
    </row>
    <row r="11" spans="1:18" x14ac:dyDescent="0.15">
      <c r="A11" s="363" t="s">
        <v>54</v>
      </c>
      <c r="B11" s="362" t="s">
        <v>21</v>
      </c>
      <c r="C11" s="357" t="s">
        <v>198</v>
      </c>
      <c r="D11" s="357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357" t="s">
        <v>198</v>
      </c>
      <c r="K11" s="357" t="s">
        <v>198</v>
      </c>
      <c r="L11" s="113" t="s">
        <v>198</v>
      </c>
      <c r="M11" s="361">
        <v>542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542</v>
      </c>
    </row>
    <row r="12" spans="1:18" x14ac:dyDescent="0.15">
      <c r="A12" s="363" t="s">
        <v>54</v>
      </c>
      <c r="B12" s="362" t="s">
        <v>22</v>
      </c>
      <c r="C12" s="357" t="s">
        <v>198</v>
      </c>
      <c r="D12" s="357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357" t="s">
        <v>198</v>
      </c>
      <c r="K12" s="357" t="s">
        <v>198</v>
      </c>
      <c r="L12" s="113" t="s">
        <v>198</v>
      </c>
      <c r="M12" s="361">
        <v>150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150</v>
      </c>
    </row>
    <row r="13" spans="1:18" x14ac:dyDescent="0.15">
      <c r="A13" s="363" t="s">
        <v>55</v>
      </c>
      <c r="B13" s="362" t="s">
        <v>21</v>
      </c>
      <c r="C13" s="357" t="s">
        <v>198</v>
      </c>
      <c r="D13" s="357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357" t="s">
        <v>198</v>
      </c>
      <c r="K13" s="357" t="s">
        <v>198</v>
      </c>
      <c r="L13" s="113" t="s">
        <v>198</v>
      </c>
      <c r="M13" s="361">
        <v>10760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10760</v>
      </c>
    </row>
    <row r="14" spans="1:18" x14ac:dyDescent="0.15">
      <c r="A14" s="363" t="s">
        <v>55</v>
      </c>
      <c r="B14" s="362" t="s">
        <v>22</v>
      </c>
      <c r="C14" s="357" t="s">
        <v>198</v>
      </c>
      <c r="D14" s="357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357" t="s">
        <v>198</v>
      </c>
      <c r="K14" s="357" t="s">
        <v>198</v>
      </c>
      <c r="L14" s="113" t="s">
        <v>198</v>
      </c>
      <c r="M14" s="361">
        <v>2808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2808</v>
      </c>
    </row>
    <row r="15" spans="1:18" x14ac:dyDescent="0.15">
      <c r="A15" s="363" t="s">
        <v>66</v>
      </c>
      <c r="B15" s="362" t="s">
        <v>21</v>
      </c>
      <c r="C15" s="357" t="s">
        <v>198</v>
      </c>
      <c r="D15" s="357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357" t="s">
        <v>198</v>
      </c>
      <c r="K15" s="357" t="s">
        <v>198</v>
      </c>
      <c r="L15" s="113" t="s">
        <v>198</v>
      </c>
      <c r="M15" s="361">
        <v>2175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301">
        <f t="shared" si="0"/>
        <v>2175</v>
      </c>
    </row>
    <row r="16" spans="1:18" x14ac:dyDescent="0.15">
      <c r="A16" s="367" t="s">
        <v>66</v>
      </c>
      <c r="B16" s="366" t="s">
        <v>22</v>
      </c>
      <c r="C16" s="364" t="s">
        <v>198</v>
      </c>
      <c r="D16" s="364" t="s">
        <v>198</v>
      </c>
      <c r="E16" s="111" t="s">
        <v>198</v>
      </c>
      <c r="F16" s="111" t="s">
        <v>198</v>
      </c>
      <c r="G16" s="111" t="s">
        <v>198</v>
      </c>
      <c r="H16" s="111" t="s">
        <v>198</v>
      </c>
      <c r="I16" s="111" t="s">
        <v>198</v>
      </c>
      <c r="J16" s="364" t="s">
        <v>198</v>
      </c>
      <c r="K16" s="364" t="s">
        <v>198</v>
      </c>
      <c r="L16" s="111" t="s">
        <v>198</v>
      </c>
      <c r="M16" s="365">
        <v>252</v>
      </c>
      <c r="N16" s="111" t="s">
        <v>198</v>
      </c>
      <c r="O16" s="111" t="s">
        <v>198</v>
      </c>
      <c r="P16" s="111" t="s">
        <v>198</v>
      </c>
      <c r="Q16" s="111" t="s">
        <v>198</v>
      </c>
      <c r="R16" s="308">
        <f t="shared" si="0"/>
        <v>252</v>
      </c>
    </row>
    <row r="17" spans="1:18" x14ac:dyDescent="0.15">
      <c r="A17" s="363"/>
      <c r="B17" s="362"/>
      <c r="C17" s="357"/>
      <c r="D17" s="357"/>
      <c r="E17" s="113"/>
      <c r="F17" s="113"/>
      <c r="G17" s="113"/>
      <c r="H17" s="113"/>
      <c r="I17" s="113"/>
      <c r="J17" s="357"/>
      <c r="K17" s="357"/>
      <c r="L17" s="113"/>
      <c r="M17" s="361"/>
      <c r="N17" s="113"/>
      <c r="O17" s="113"/>
      <c r="P17" s="113"/>
      <c r="Q17" s="113"/>
      <c r="R17" s="301"/>
    </row>
    <row r="18" spans="1:18" x14ac:dyDescent="0.15">
      <c r="A18" s="363" t="s">
        <v>20</v>
      </c>
      <c r="B18" s="362" t="s">
        <v>21</v>
      </c>
      <c r="C18" s="357" t="s">
        <v>198</v>
      </c>
      <c r="D18" s="357" t="s">
        <v>198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361">
        <v>27</v>
      </c>
      <c r="K18" s="361" t="s">
        <v>198</v>
      </c>
      <c r="L18" s="113" t="s">
        <v>198</v>
      </c>
      <c r="M18" s="357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301">
        <f t="shared" ref="R18:R33" si="1">SUM(C18:Q18)</f>
        <v>27</v>
      </c>
    </row>
    <row r="19" spans="1:18" x14ac:dyDescent="0.15">
      <c r="A19" s="363" t="s">
        <v>20</v>
      </c>
      <c r="B19" s="362" t="s">
        <v>22</v>
      </c>
      <c r="C19" s="357" t="s">
        <v>198</v>
      </c>
      <c r="D19" s="357" t="s">
        <v>198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361">
        <v>6</v>
      </c>
      <c r="K19" s="361" t="s">
        <v>198</v>
      </c>
      <c r="L19" s="113" t="s">
        <v>198</v>
      </c>
      <c r="M19" s="357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301">
        <f t="shared" si="1"/>
        <v>6</v>
      </c>
    </row>
    <row r="20" spans="1:18" x14ac:dyDescent="0.15">
      <c r="A20" s="363" t="s">
        <v>23</v>
      </c>
      <c r="B20" s="362" t="s">
        <v>21</v>
      </c>
      <c r="C20" s="357" t="s">
        <v>198</v>
      </c>
      <c r="D20" s="357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361">
        <v>172003</v>
      </c>
      <c r="K20" s="361" t="s">
        <v>198</v>
      </c>
      <c r="L20" s="113" t="s">
        <v>198</v>
      </c>
      <c r="M20" s="357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1"/>
        <v>172003</v>
      </c>
    </row>
    <row r="21" spans="1:18" x14ac:dyDescent="0.15">
      <c r="A21" s="363" t="s">
        <v>23</v>
      </c>
      <c r="B21" s="362" t="s">
        <v>22</v>
      </c>
      <c r="C21" s="357" t="s">
        <v>198</v>
      </c>
      <c r="D21" s="357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361">
        <v>39371</v>
      </c>
      <c r="K21" s="361">
        <v>4146</v>
      </c>
      <c r="L21" s="113" t="s">
        <v>198</v>
      </c>
      <c r="M21" s="357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1"/>
        <v>43517</v>
      </c>
    </row>
    <row r="22" spans="1:18" x14ac:dyDescent="0.15">
      <c r="A22" s="363" t="s">
        <v>67</v>
      </c>
      <c r="B22" s="362" t="s">
        <v>21</v>
      </c>
      <c r="C22" s="357" t="s">
        <v>198</v>
      </c>
      <c r="D22" s="357" t="s">
        <v>198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361">
        <v>24</v>
      </c>
      <c r="K22" s="361" t="s">
        <v>198</v>
      </c>
      <c r="L22" s="113" t="s">
        <v>198</v>
      </c>
      <c r="M22" s="357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1"/>
        <v>24</v>
      </c>
    </row>
    <row r="23" spans="1:18" x14ac:dyDescent="0.15">
      <c r="A23" s="363" t="s">
        <v>67</v>
      </c>
      <c r="B23" s="362" t="s">
        <v>22</v>
      </c>
      <c r="C23" s="357" t="s">
        <v>198</v>
      </c>
      <c r="D23" s="357" t="s">
        <v>198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361">
        <v>5</v>
      </c>
      <c r="K23" s="361" t="s">
        <v>198</v>
      </c>
      <c r="L23" s="113" t="s">
        <v>198</v>
      </c>
      <c r="M23" s="357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301">
        <f t="shared" si="1"/>
        <v>5</v>
      </c>
    </row>
    <row r="24" spans="1:18" x14ac:dyDescent="0.15">
      <c r="A24" s="363" t="s">
        <v>24</v>
      </c>
      <c r="B24" s="362" t="s">
        <v>21</v>
      </c>
      <c r="C24" s="357" t="s">
        <v>198</v>
      </c>
      <c r="D24" s="357" t="s">
        <v>198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361">
        <v>1043</v>
      </c>
      <c r="K24" s="361" t="s">
        <v>198</v>
      </c>
      <c r="L24" s="113" t="s">
        <v>198</v>
      </c>
      <c r="M24" s="357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301">
        <f t="shared" si="1"/>
        <v>1043</v>
      </c>
    </row>
    <row r="25" spans="1:18" x14ac:dyDescent="0.15">
      <c r="A25" s="363" t="s">
        <v>24</v>
      </c>
      <c r="B25" s="362" t="s">
        <v>22</v>
      </c>
      <c r="C25" s="357" t="s">
        <v>198</v>
      </c>
      <c r="D25" s="357" t="s">
        <v>198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361">
        <v>240</v>
      </c>
      <c r="K25" s="361">
        <v>28</v>
      </c>
      <c r="L25" s="113" t="s">
        <v>198</v>
      </c>
      <c r="M25" s="357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301">
        <f t="shared" si="1"/>
        <v>268</v>
      </c>
    </row>
    <row r="26" spans="1:18" x14ac:dyDescent="0.15">
      <c r="A26" s="363" t="s">
        <v>25</v>
      </c>
      <c r="B26" s="362" t="s">
        <v>21</v>
      </c>
      <c r="C26" s="357" t="s">
        <v>198</v>
      </c>
      <c r="D26" s="357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361">
        <v>7149</v>
      </c>
      <c r="K26" s="361" t="s">
        <v>198</v>
      </c>
      <c r="L26" s="113" t="s">
        <v>198</v>
      </c>
      <c r="M26" s="357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 t="shared" si="1"/>
        <v>7149</v>
      </c>
    </row>
    <row r="27" spans="1:18" x14ac:dyDescent="0.15">
      <c r="A27" s="363" t="s">
        <v>25</v>
      </c>
      <c r="B27" s="362" t="s">
        <v>22</v>
      </c>
      <c r="C27" s="357" t="s">
        <v>198</v>
      </c>
      <c r="D27" s="357" t="s">
        <v>198</v>
      </c>
      <c r="E27" s="113" t="s">
        <v>198</v>
      </c>
      <c r="F27" s="113" t="s">
        <v>198</v>
      </c>
      <c r="G27" s="113" t="s">
        <v>198</v>
      </c>
      <c r="H27" s="113" t="s">
        <v>198</v>
      </c>
      <c r="I27" s="113" t="s">
        <v>198</v>
      </c>
      <c r="J27" s="361">
        <v>1640</v>
      </c>
      <c r="K27" s="361">
        <v>183</v>
      </c>
      <c r="L27" s="113" t="s">
        <v>198</v>
      </c>
      <c r="M27" s="357" t="s">
        <v>198</v>
      </c>
      <c r="N27" s="113" t="s">
        <v>198</v>
      </c>
      <c r="O27" s="113" t="s">
        <v>198</v>
      </c>
      <c r="P27" s="113" t="s">
        <v>198</v>
      </c>
      <c r="Q27" s="113" t="s">
        <v>198</v>
      </c>
      <c r="R27" s="301">
        <f t="shared" si="1"/>
        <v>1823</v>
      </c>
    </row>
    <row r="28" spans="1:18" x14ac:dyDescent="0.15">
      <c r="A28" s="363" t="s">
        <v>59</v>
      </c>
      <c r="B28" s="362" t="s">
        <v>21</v>
      </c>
      <c r="C28" s="357" t="s">
        <v>198</v>
      </c>
      <c r="D28" s="357" t="s">
        <v>198</v>
      </c>
      <c r="E28" s="113" t="s">
        <v>198</v>
      </c>
      <c r="F28" s="113" t="s">
        <v>198</v>
      </c>
      <c r="G28" s="113" t="s">
        <v>198</v>
      </c>
      <c r="H28" s="113" t="s">
        <v>198</v>
      </c>
      <c r="I28" s="113" t="s">
        <v>198</v>
      </c>
      <c r="J28" s="361">
        <v>1</v>
      </c>
      <c r="K28" s="361" t="s">
        <v>198</v>
      </c>
      <c r="L28" s="113" t="s">
        <v>198</v>
      </c>
      <c r="M28" s="357" t="s">
        <v>198</v>
      </c>
      <c r="N28" s="113" t="s">
        <v>198</v>
      </c>
      <c r="O28" s="113" t="s">
        <v>198</v>
      </c>
      <c r="P28" s="113" t="s">
        <v>198</v>
      </c>
      <c r="Q28" s="113" t="s">
        <v>198</v>
      </c>
      <c r="R28" s="301">
        <f t="shared" si="1"/>
        <v>1</v>
      </c>
    </row>
    <row r="29" spans="1:18" x14ac:dyDescent="0.15">
      <c r="A29" s="363" t="s">
        <v>59</v>
      </c>
      <c r="B29" s="362" t="s">
        <v>22</v>
      </c>
      <c r="C29" s="357" t="s">
        <v>198</v>
      </c>
      <c r="D29" s="357" t="s">
        <v>198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113" t="s">
        <v>198</v>
      </c>
      <c r="J29" s="361" t="s">
        <v>198</v>
      </c>
      <c r="K29" s="361" t="s">
        <v>198</v>
      </c>
      <c r="L29" s="113" t="s">
        <v>198</v>
      </c>
      <c r="M29" s="357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301">
        <f t="shared" si="1"/>
        <v>0</v>
      </c>
    </row>
    <row r="30" spans="1:18" x14ac:dyDescent="0.15">
      <c r="A30" s="363" t="s">
        <v>100</v>
      </c>
      <c r="B30" s="362" t="s">
        <v>21</v>
      </c>
      <c r="C30" s="357" t="s">
        <v>198</v>
      </c>
      <c r="D30" s="361">
        <v>3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357" t="s">
        <v>198</v>
      </c>
      <c r="K30" s="357" t="s">
        <v>198</v>
      </c>
      <c r="L30" s="113" t="s">
        <v>198</v>
      </c>
      <c r="M30" s="357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301">
        <f t="shared" si="1"/>
        <v>3</v>
      </c>
    </row>
    <row r="31" spans="1:18" x14ac:dyDescent="0.15">
      <c r="A31" s="363" t="s">
        <v>100</v>
      </c>
      <c r="B31" s="362" t="s">
        <v>22</v>
      </c>
      <c r="C31" s="357" t="s">
        <v>198</v>
      </c>
      <c r="D31" s="361">
        <v>2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357" t="s">
        <v>198</v>
      </c>
      <c r="K31" s="357" t="s">
        <v>198</v>
      </c>
      <c r="L31" s="113" t="s">
        <v>198</v>
      </c>
      <c r="M31" s="357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301">
        <f t="shared" si="1"/>
        <v>2</v>
      </c>
    </row>
    <row r="32" spans="1:18" x14ac:dyDescent="0.15">
      <c r="A32" s="363" t="s">
        <v>70</v>
      </c>
      <c r="B32" s="362" t="s">
        <v>21</v>
      </c>
      <c r="C32" s="357" t="s">
        <v>198</v>
      </c>
      <c r="D32" s="357" t="s">
        <v>198</v>
      </c>
      <c r="E32" s="113" t="s">
        <v>198</v>
      </c>
      <c r="F32" s="113" t="s">
        <v>198</v>
      </c>
      <c r="G32" s="113" t="s">
        <v>198</v>
      </c>
      <c r="H32" s="113" t="s">
        <v>198</v>
      </c>
      <c r="I32" s="113" t="s">
        <v>198</v>
      </c>
      <c r="J32" s="361">
        <v>1082</v>
      </c>
      <c r="K32" s="361" t="s">
        <v>198</v>
      </c>
      <c r="L32" s="113" t="s">
        <v>198</v>
      </c>
      <c r="M32" s="357" t="s">
        <v>198</v>
      </c>
      <c r="N32" s="113" t="s">
        <v>198</v>
      </c>
      <c r="O32" s="113" t="s">
        <v>198</v>
      </c>
      <c r="P32" s="113" t="s">
        <v>198</v>
      </c>
      <c r="Q32" s="113" t="s">
        <v>198</v>
      </c>
      <c r="R32" s="301">
        <f t="shared" si="1"/>
        <v>1082</v>
      </c>
    </row>
    <row r="33" spans="1:18" x14ac:dyDescent="0.15">
      <c r="A33" s="367" t="s">
        <v>70</v>
      </c>
      <c r="B33" s="366" t="s">
        <v>22</v>
      </c>
      <c r="C33" s="364" t="s">
        <v>198</v>
      </c>
      <c r="D33" s="364" t="s">
        <v>198</v>
      </c>
      <c r="E33" s="111" t="s">
        <v>198</v>
      </c>
      <c r="F33" s="111" t="s">
        <v>198</v>
      </c>
      <c r="G33" s="111" t="s">
        <v>198</v>
      </c>
      <c r="H33" s="111" t="s">
        <v>198</v>
      </c>
      <c r="I33" s="111" t="s">
        <v>198</v>
      </c>
      <c r="J33" s="365">
        <v>250</v>
      </c>
      <c r="K33" s="365">
        <v>22</v>
      </c>
      <c r="L33" s="111" t="s">
        <v>198</v>
      </c>
      <c r="M33" s="364" t="s">
        <v>198</v>
      </c>
      <c r="N33" s="111" t="s">
        <v>198</v>
      </c>
      <c r="O33" s="111" t="s">
        <v>198</v>
      </c>
      <c r="P33" s="111" t="s">
        <v>198</v>
      </c>
      <c r="Q33" s="111" t="s">
        <v>198</v>
      </c>
      <c r="R33" s="308">
        <f t="shared" si="1"/>
        <v>272</v>
      </c>
    </row>
    <row r="34" spans="1:18" x14ac:dyDescent="0.15">
      <c r="A34" s="363"/>
      <c r="B34" s="362"/>
      <c r="C34" s="357"/>
      <c r="D34" s="357"/>
      <c r="E34" s="113"/>
      <c r="F34" s="113"/>
      <c r="G34" s="113"/>
      <c r="H34" s="113"/>
      <c r="I34" s="113"/>
      <c r="J34" s="361"/>
      <c r="K34" s="361"/>
      <c r="L34" s="113"/>
      <c r="M34" s="357"/>
      <c r="N34" s="113"/>
      <c r="O34" s="113"/>
      <c r="P34" s="113"/>
      <c r="Q34" s="113"/>
      <c r="R34" s="301"/>
    </row>
    <row r="35" spans="1:18" x14ac:dyDescent="0.15">
      <c r="A35" s="363" t="s">
        <v>60</v>
      </c>
      <c r="B35" s="362" t="s">
        <v>21</v>
      </c>
      <c r="C35" s="357" t="s">
        <v>198</v>
      </c>
      <c r="D35" s="361">
        <v>15</v>
      </c>
      <c r="E35" s="113" t="s">
        <v>198</v>
      </c>
      <c r="F35" s="113" t="s">
        <v>198</v>
      </c>
      <c r="G35" s="113" t="s">
        <v>198</v>
      </c>
      <c r="H35" s="113" t="s">
        <v>198</v>
      </c>
      <c r="I35" s="113" t="s">
        <v>198</v>
      </c>
      <c r="J35" s="357" t="s">
        <v>198</v>
      </c>
      <c r="K35" s="357" t="s">
        <v>198</v>
      </c>
      <c r="L35" s="113" t="s">
        <v>198</v>
      </c>
      <c r="M35" s="357" t="s">
        <v>198</v>
      </c>
      <c r="N35" s="113" t="s">
        <v>198</v>
      </c>
      <c r="O35" s="113" t="s">
        <v>198</v>
      </c>
      <c r="P35" s="113" t="s">
        <v>198</v>
      </c>
      <c r="Q35" s="113" t="s">
        <v>198</v>
      </c>
      <c r="R35" s="301">
        <f t="shared" ref="R35:R44" si="2">SUM(C35:Q35)</f>
        <v>15</v>
      </c>
    </row>
    <row r="36" spans="1:18" x14ac:dyDescent="0.15">
      <c r="A36" s="363" t="s">
        <v>60</v>
      </c>
      <c r="B36" s="362" t="s">
        <v>22</v>
      </c>
      <c r="C36" s="357" t="s">
        <v>198</v>
      </c>
      <c r="D36" s="361">
        <v>2</v>
      </c>
      <c r="E36" s="113" t="s">
        <v>198</v>
      </c>
      <c r="F36" s="113" t="s">
        <v>198</v>
      </c>
      <c r="G36" s="113" t="s">
        <v>198</v>
      </c>
      <c r="H36" s="113" t="s">
        <v>198</v>
      </c>
      <c r="I36" s="113" t="s">
        <v>198</v>
      </c>
      <c r="J36" s="357" t="s">
        <v>198</v>
      </c>
      <c r="K36" s="357" t="s">
        <v>198</v>
      </c>
      <c r="L36" s="113" t="s">
        <v>198</v>
      </c>
      <c r="M36" s="357" t="s">
        <v>198</v>
      </c>
      <c r="N36" s="113" t="s">
        <v>198</v>
      </c>
      <c r="O36" s="113" t="s">
        <v>198</v>
      </c>
      <c r="P36" s="113" t="s">
        <v>198</v>
      </c>
      <c r="Q36" s="113" t="s">
        <v>198</v>
      </c>
      <c r="R36" s="301">
        <f t="shared" si="2"/>
        <v>2</v>
      </c>
    </row>
    <row r="37" spans="1:18" x14ac:dyDescent="0.15">
      <c r="A37" s="363" t="s">
        <v>28</v>
      </c>
      <c r="B37" s="362" t="s">
        <v>21</v>
      </c>
      <c r="C37" s="357" t="s">
        <v>198</v>
      </c>
      <c r="D37" s="357" t="s">
        <v>198</v>
      </c>
      <c r="E37" s="113" t="s">
        <v>198</v>
      </c>
      <c r="F37" s="113" t="s">
        <v>198</v>
      </c>
      <c r="G37" s="113" t="s">
        <v>198</v>
      </c>
      <c r="H37" s="113" t="s">
        <v>198</v>
      </c>
      <c r="I37" s="113" t="s">
        <v>198</v>
      </c>
      <c r="J37" s="361">
        <v>15</v>
      </c>
      <c r="K37" s="361" t="s">
        <v>198</v>
      </c>
      <c r="L37" s="113" t="s">
        <v>198</v>
      </c>
      <c r="M37" s="357" t="s">
        <v>198</v>
      </c>
      <c r="N37" s="113" t="s">
        <v>198</v>
      </c>
      <c r="O37" s="113" t="s">
        <v>198</v>
      </c>
      <c r="P37" s="113" t="s">
        <v>198</v>
      </c>
      <c r="Q37" s="113" t="s">
        <v>198</v>
      </c>
      <c r="R37" s="301">
        <f t="shared" si="2"/>
        <v>15</v>
      </c>
    </row>
    <row r="38" spans="1:18" x14ac:dyDescent="0.15">
      <c r="A38" s="363" t="s">
        <v>28</v>
      </c>
      <c r="B38" s="362" t="s">
        <v>22</v>
      </c>
      <c r="C38" s="357" t="s">
        <v>198</v>
      </c>
      <c r="D38" s="357" t="s">
        <v>198</v>
      </c>
      <c r="E38" s="113" t="s">
        <v>198</v>
      </c>
      <c r="F38" s="113" t="s">
        <v>198</v>
      </c>
      <c r="G38" s="113" t="s">
        <v>198</v>
      </c>
      <c r="H38" s="113" t="s">
        <v>198</v>
      </c>
      <c r="I38" s="113" t="s">
        <v>198</v>
      </c>
      <c r="J38" s="361">
        <v>3</v>
      </c>
      <c r="K38" s="361" t="s">
        <v>198</v>
      </c>
      <c r="L38" s="113" t="s">
        <v>198</v>
      </c>
      <c r="M38" s="357" t="s">
        <v>198</v>
      </c>
      <c r="N38" s="113" t="s">
        <v>198</v>
      </c>
      <c r="O38" s="113" t="s">
        <v>198</v>
      </c>
      <c r="P38" s="113" t="s">
        <v>198</v>
      </c>
      <c r="Q38" s="113" t="s">
        <v>198</v>
      </c>
      <c r="R38" s="301">
        <f t="shared" si="2"/>
        <v>3</v>
      </c>
    </row>
    <row r="39" spans="1:18" x14ac:dyDescent="0.15">
      <c r="A39" s="363" t="s">
        <v>71</v>
      </c>
      <c r="B39" s="362" t="s">
        <v>21</v>
      </c>
      <c r="C39" s="361">
        <v>66</v>
      </c>
      <c r="D39" s="361">
        <v>18</v>
      </c>
      <c r="E39" s="113" t="s">
        <v>198</v>
      </c>
      <c r="F39" s="113" t="s">
        <v>198</v>
      </c>
      <c r="G39" s="113" t="s">
        <v>198</v>
      </c>
      <c r="H39" s="113" t="s">
        <v>198</v>
      </c>
      <c r="I39" s="113" t="s">
        <v>198</v>
      </c>
      <c r="J39" s="357" t="s">
        <v>198</v>
      </c>
      <c r="K39" s="357" t="s">
        <v>198</v>
      </c>
      <c r="L39" s="113" t="s">
        <v>198</v>
      </c>
      <c r="M39" s="357" t="s">
        <v>198</v>
      </c>
      <c r="N39" s="113" t="s">
        <v>198</v>
      </c>
      <c r="O39" s="113" t="s">
        <v>198</v>
      </c>
      <c r="P39" s="113" t="s">
        <v>198</v>
      </c>
      <c r="Q39" s="113" t="s">
        <v>198</v>
      </c>
      <c r="R39" s="301">
        <f t="shared" si="2"/>
        <v>84</v>
      </c>
    </row>
    <row r="40" spans="1:18" x14ac:dyDescent="0.15">
      <c r="A40" s="363" t="s">
        <v>71</v>
      </c>
      <c r="B40" s="362" t="s">
        <v>22</v>
      </c>
      <c r="C40" s="361">
        <v>19</v>
      </c>
      <c r="D40" s="361">
        <v>8</v>
      </c>
      <c r="E40" s="113" t="s">
        <v>198</v>
      </c>
      <c r="F40" s="113" t="s">
        <v>198</v>
      </c>
      <c r="G40" s="113" t="s">
        <v>198</v>
      </c>
      <c r="H40" s="113" t="s">
        <v>198</v>
      </c>
      <c r="I40" s="113" t="s">
        <v>198</v>
      </c>
      <c r="J40" s="357" t="s">
        <v>198</v>
      </c>
      <c r="K40" s="357" t="s">
        <v>198</v>
      </c>
      <c r="L40" s="113" t="s">
        <v>198</v>
      </c>
      <c r="M40" s="357" t="s">
        <v>198</v>
      </c>
      <c r="N40" s="113" t="s">
        <v>198</v>
      </c>
      <c r="O40" s="113" t="s">
        <v>198</v>
      </c>
      <c r="P40" s="113" t="s">
        <v>198</v>
      </c>
      <c r="Q40" s="113" t="s">
        <v>198</v>
      </c>
      <c r="R40" s="301">
        <f t="shared" si="2"/>
        <v>27</v>
      </c>
    </row>
    <row r="41" spans="1:18" x14ac:dyDescent="0.15">
      <c r="A41" s="363" t="s">
        <v>84</v>
      </c>
      <c r="B41" s="362" t="s">
        <v>21</v>
      </c>
      <c r="C41" s="357" t="s">
        <v>198</v>
      </c>
      <c r="D41" s="361">
        <v>54</v>
      </c>
      <c r="E41" s="113" t="s">
        <v>198</v>
      </c>
      <c r="F41" s="113" t="s">
        <v>198</v>
      </c>
      <c r="G41" s="113" t="s">
        <v>198</v>
      </c>
      <c r="H41" s="113" t="s">
        <v>198</v>
      </c>
      <c r="I41" s="113" t="s">
        <v>198</v>
      </c>
      <c r="J41" s="357" t="s">
        <v>198</v>
      </c>
      <c r="K41" s="357" t="s">
        <v>198</v>
      </c>
      <c r="L41" s="113" t="s">
        <v>198</v>
      </c>
      <c r="M41" s="357" t="s">
        <v>198</v>
      </c>
      <c r="N41" s="113" t="s">
        <v>198</v>
      </c>
      <c r="O41" s="113" t="s">
        <v>198</v>
      </c>
      <c r="P41" s="113" t="s">
        <v>198</v>
      </c>
      <c r="Q41" s="113" t="s">
        <v>198</v>
      </c>
      <c r="R41" s="301">
        <f t="shared" si="2"/>
        <v>54</v>
      </c>
    </row>
    <row r="42" spans="1:18" x14ac:dyDescent="0.15">
      <c r="A42" s="363" t="s">
        <v>84</v>
      </c>
      <c r="B42" s="362" t="s">
        <v>22</v>
      </c>
      <c r="C42" s="357" t="s">
        <v>198</v>
      </c>
      <c r="D42" s="361">
        <v>36</v>
      </c>
      <c r="E42" s="113" t="s">
        <v>198</v>
      </c>
      <c r="F42" s="113" t="s">
        <v>198</v>
      </c>
      <c r="G42" s="113" t="s">
        <v>198</v>
      </c>
      <c r="H42" s="113" t="s">
        <v>198</v>
      </c>
      <c r="I42" s="113" t="s">
        <v>198</v>
      </c>
      <c r="J42" s="357" t="s">
        <v>198</v>
      </c>
      <c r="K42" s="357" t="s">
        <v>198</v>
      </c>
      <c r="L42" s="113" t="s">
        <v>198</v>
      </c>
      <c r="M42" s="357" t="s">
        <v>198</v>
      </c>
      <c r="N42" s="113" t="s">
        <v>198</v>
      </c>
      <c r="O42" s="113" t="s">
        <v>198</v>
      </c>
      <c r="P42" s="113" t="s">
        <v>198</v>
      </c>
      <c r="Q42" s="113" t="s">
        <v>198</v>
      </c>
      <c r="R42" s="301">
        <f t="shared" si="2"/>
        <v>36</v>
      </c>
    </row>
    <row r="43" spans="1:18" x14ac:dyDescent="0.15">
      <c r="A43" s="363" t="s">
        <v>62</v>
      </c>
      <c r="B43" s="362" t="s">
        <v>21</v>
      </c>
      <c r="C43" s="361">
        <v>2</v>
      </c>
      <c r="D43" s="361">
        <v>998</v>
      </c>
      <c r="E43" s="113" t="s">
        <v>198</v>
      </c>
      <c r="F43" s="113" t="s">
        <v>198</v>
      </c>
      <c r="G43" s="113" t="s">
        <v>198</v>
      </c>
      <c r="H43" s="113" t="s">
        <v>198</v>
      </c>
      <c r="I43" s="113" t="s">
        <v>198</v>
      </c>
      <c r="J43" s="357" t="s">
        <v>198</v>
      </c>
      <c r="K43" s="357" t="s">
        <v>198</v>
      </c>
      <c r="L43" s="113" t="s">
        <v>198</v>
      </c>
      <c r="M43" s="357" t="s">
        <v>198</v>
      </c>
      <c r="N43" s="113" t="s">
        <v>198</v>
      </c>
      <c r="O43" s="113" t="s">
        <v>198</v>
      </c>
      <c r="P43" s="113" t="s">
        <v>198</v>
      </c>
      <c r="Q43" s="113" t="s">
        <v>198</v>
      </c>
      <c r="R43" s="301">
        <f t="shared" si="2"/>
        <v>1000</v>
      </c>
    </row>
    <row r="44" spans="1:18" x14ac:dyDescent="0.15">
      <c r="A44" s="367" t="s">
        <v>62</v>
      </c>
      <c r="B44" s="366" t="s">
        <v>22</v>
      </c>
      <c r="C44" s="365">
        <v>2</v>
      </c>
      <c r="D44" s="365">
        <v>906</v>
      </c>
      <c r="E44" s="111" t="s">
        <v>198</v>
      </c>
      <c r="F44" s="111" t="s">
        <v>198</v>
      </c>
      <c r="G44" s="111" t="s">
        <v>198</v>
      </c>
      <c r="H44" s="111" t="s">
        <v>198</v>
      </c>
      <c r="I44" s="111" t="s">
        <v>198</v>
      </c>
      <c r="J44" s="364" t="s">
        <v>198</v>
      </c>
      <c r="K44" s="364" t="s">
        <v>198</v>
      </c>
      <c r="L44" s="111" t="s">
        <v>198</v>
      </c>
      <c r="M44" s="364" t="s">
        <v>198</v>
      </c>
      <c r="N44" s="111" t="s">
        <v>198</v>
      </c>
      <c r="O44" s="111" t="s">
        <v>198</v>
      </c>
      <c r="P44" s="111" t="s">
        <v>198</v>
      </c>
      <c r="Q44" s="111" t="s">
        <v>198</v>
      </c>
      <c r="R44" s="308">
        <f t="shared" si="2"/>
        <v>908</v>
      </c>
    </row>
    <row r="45" spans="1:18" x14ac:dyDescent="0.15">
      <c r="A45" s="363"/>
      <c r="B45" s="362"/>
      <c r="C45" s="361"/>
      <c r="D45" s="361"/>
      <c r="E45" s="113"/>
      <c r="F45" s="113"/>
      <c r="G45" s="113"/>
      <c r="H45" s="113"/>
      <c r="I45" s="113"/>
      <c r="J45" s="357"/>
      <c r="K45" s="357"/>
      <c r="L45" s="113"/>
      <c r="M45" s="357"/>
      <c r="N45" s="113"/>
      <c r="O45" s="113"/>
      <c r="P45" s="113"/>
      <c r="Q45" s="113"/>
      <c r="R45" s="301"/>
    </row>
    <row r="46" spans="1:18" x14ac:dyDescent="0.15">
      <c r="A46" s="363" t="s">
        <v>64</v>
      </c>
      <c r="B46" s="362" t="s">
        <v>21</v>
      </c>
      <c r="C46" s="361">
        <v>8</v>
      </c>
      <c r="D46" s="357" t="s">
        <v>198</v>
      </c>
      <c r="E46" s="113" t="s">
        <v>198</v>
      </c>
      <c r="F46" s="113" t="s">
        <v>198</v>
      </c>
      <c r="G46" s="113" t="s">
        <v>198</v>
      </c>
      <c r="H46" s="113" t="s">
        <v>198</v>
      </c>
      <c r="I46" s="113" t="s">
        <v>198</v>
      </c>
      <c r="J46" s="357" t="s">
        <v>198</v>
      </c>
      <c r="K46" s="357" t="s">
        <v>198</v>
      </c>
      <c r="L46" s="113" t="s">
        <v>198</v>
      </c>
      <c r="M46" s="357" t="s">
        <v>198</v>
      </c>
      <c r="N46" s="113" t="s">
        <v>198</v>
      </c>
      <c r="O46" s="113" t="s">
        <v>198</v>
      </c>
      <c r="P46" s="113" t="s">
        <v>198</v>
      </c>
      <c r="Q46" s="113" t="s">
        <v>198</v>
      </c>
      <c r="R46" s="301">
        <f>SUM(C46:Q46)</f>
        <v>8</v>
      </c>
    </row>
    <row r="47" spans="1:18" x14ac:dyDescent="0.15">
      <c r="A47" s="363" t="s">
        <v>64</v>
      </c>
      <c r="B47" s="362" t="s">
        <v>22</v>
      </c>
      <c r="C47" s="361">
        <v>1</v>
      </c>
      <c r="D47" s="357" t="s">
        <v>198</v>
      </c>
      <c r="E47" s="113" t="s">
        <v>198</v>
      </c>
      <c r="F47" s="113" t="s">
        <v>198</v>
      </c>
      <c r="G47" s="113" t="s">
        <v>198</v>
      </c>
      <c r="H47" s="113" t="s">
        <v>198</v>
      </c>
      <c r="I47" s="113" t="s">
        <v>198</v>
      </c>
      <c r="J47" s="357" t="s">
        <v>198</v>
      </c>
      <c r="K47" s="357" t="s">
        <v>198</v>
      </c>
      <c r="L47" s="113" t="s">
        <v>198</v>
      </c>
      <c r="M47" s="357" t="s">
        <v>198</v>
      </c>
      <c r="N47" s="113" t="s">
        <v>198</v>
      </c>
      <c r="O47" s="113" t="s">
        <v>198</v>
      </c>
      <c r="P47" s="113" t="s">
        <v>198</v>
      </c>
      <c r="Q47" s="113" t="s">
        <v>198</v>
      </c>
      <c r="R47" s="301">
        <f>SUM(C47:Q47)</f>
        <v>1</v>
      </c>
    </row>
    <row r="48" spans="1:18" x14ac:dyDescent="0.15">
      <c r="A48" s="363" t="s">
        <v>204</v>
      </c>
      <c r="B48" s="362" t="s">
        <v>21</v>
      </c>
      <c r="C48" s="357" t="s">
        <v>198</v>
      </c>
      <c r="D48" s="357" t="s">
        <v>198</v>
      </c>
      <c r="E48" s="113" t="s">
        <v>198</v>
      </c>
      <c r="F48" s="113" t="s">
        <v>198</v>
      </c>
      <c r="G48" s="113" t="s">
        <v>198</v>
      </c>
      <c r="H48" s="113" t="s">
        <v>198</v>
      </c>
      <c r="I48" s="113" t="s">
        <v>198</v>
      </c>
      <c r="J48" s="361">
        <v>149</v>
      </c>
      <c r="K48" s="357" t="s">
        <v>198</v>
      </c>
      <c r="L48" s="113" t="s">
        <v>198</v>
      </c>
      <c r="M48" s="357" t="s">
        <v>198</v>
      </c>
      <c r="N48" s="113" t="s">
        <v>198</v>
      </c>
      <c r="O48" s="113" t="s">
        <v>198</v>
      </c>
      <c r="P48" s="113" t="s">
        <v>198</v>
      </c>
      <c r="Q48" s="113" t="s">
        <v>198</v>
      </c>
      <c r="R48" s="301">
        <f>SUM(C48:Q48)</f>
        <v>149</v>
      </c>
    </row>
    <row r="49" spans="1:18" x14ac:dyDescent="0.15">
      <c r="A49" s="367" t="s">
        <v>204</v>
      </c>
      <c r="B49" s="366" t="s">
        <v>22</v>
      </c>
      <c r="C49" s="364" t="s">
        <v>198</v>
      </c>
      <c r="D49" s="364" t="s">
        <v>198</v>
      </c>
      <c r="E49" s="111" t="s">
        <v>198</v>
      </c>
      <c r="F49" s="111" t="s">
        <v>198</v>
      </c>
      <c r="G49" s="111" t="s">
        <v>198</v>
      </c>
      <c r="H49" s="111" t="s">
        <v>198</v>
      </c>
      <c r="I49" s="111" t="s">
        <v>198</v>
      </c>
      <c r="J49" s="365" t="s">
        <v>198</v>
      </c>
      <c r="K49" s="364" t="s">
        <v>198</v>
      </c>
      <c r="L49" s="111" t="s">
        <v>198</v>
      </c>
      <c r="M49" s="364" t="s">
        <v>198</v>
      </c>
      <c r="N49" s="111" t="s">
        <v>198</v>
      </c>
      <c r="O49" s="111" t="s">
        <v>198</v>
      </c>
      <c r="P49" s="111" t="s">
        <v>198</v>
      </c>
      <c r="Q49" s="111" t="s">
        <v>198</v>
      </c>
      <c r="R49" s="308">
        <f>SUM(C49:Q49)</f>
        <v>0</v>
      </c>
    </row>
    <row r="50" spans="1:18" x14ac:dyDescent="0.15">
      <c r="A50" s="363"/>
      <c r="B50" s="362"/>
      <c r="C50" s="357"/>
      <c r="D50" s="357"/>
      <c r="E50" s="113"/>
      <c r="F50" s="113"/>
      <c r="G50" s="113"/>
      <c r="H50" s="113"/>
      <c r="I50" s="113"/>
      <c r="J50" s="361"/>
      <c r="K50" s="357"/>
      <c r="L50" s="113"/>
      <c r="M50" s="357"/>
      <c r="N50" s="113"/>
      <c r="O50" s="113"/>
      <c r="P50" s="113"/>
      <c r="Q50" s="113"/>
      <c r="R50" s="301"/>
    </row>
    <row r="51" spans="1:18" x14ac:dyDescent="0.15">
      <c r="A51" s="360" t="s">
        <v>30</v>
      </c>
      <c r="B51" s="359" t="s">
        <v>21</v>
      </c>
      <c r="C51" s="357">
        <v>0</v>
      </c>
      <c r="D51" s="357">
        <v>0</v>
      </c>
      <c r="E51" s="113">
        <v>0</v>
      </c>
      <c r="F51" s="113">
        <v>0</v>
      </c>
      <c r="G51" s="113">
        <v>0</v>
      </c>
      <c r="H51" s="113">
        <v>0</v>
      </c>
      <c r="I51" s="113">
        <v>0</v>
      </c>
      <c r="J51" s="357">
        <v>0</v>
      </c>
      <c r="K51" s="357">
        <v>0</v>
      </c>
      <c r="L51" s="113">
        <v>0</v>
      </c>
      <c r="M51" s="358">
        <v>60842</v>
      </c>
      <c r="N51" s="113">
        <v>0</v>
      </c>
      <c r="O51" s="113">
        <v>0</v>
      </c>
      <c r="P51" s="113">
        <v>0</v>
      </c>
      <c r="Q51" s="113">
        <v>0</v>
      </c>
      <c r="R51" s="301">
        <v>60842</v>
      </c>
    </row>
    <row r="52" spans="1:18" x14ac:dyDescent="0.15">
      <c r="A52" s="360"/>
      <c r="B52" s="359" t="s">
        <v>22</v>
      </c>
      <c r="C52" s="357">
        <v>0</v>
      </c>
      <c r="D52" s="357">
        <v>0</v>
      </c>
      <c r="E52" s="113">
        <v>0</v>
      </c>
      <c r="F52" s="113">
        <v>0</v>
      </c>
      <c r="G52" s="113">
        <v>0</v>
      </c>
      <c r="H52" s="113">
        <v>0</v>
      </c>
      <c r="I52" s="113">
        <v>0</v>
      </c>
      <c r="J52" s="357">
        <v>0</v>
      </c>
      <c r="K52" s="357">
        <v>0</v>
      </c>
      <c r="L52" s="113">
        <v>0</v>
      </c>
      <c r="M52" s="358">
        <v>15410</v>
      </c>
      <c r="N52" s="113">
        <v>0</v>
      </c>
      <c r="O52" s="113">
        <v>0</v>
      </c>
      <c r="P52" s="113">
        <v>0</v>
      </c>
      <c r="Q52" s="113">
        <v>0</v>
      </c>
      <c r="R52" s="301">
        <v>15410</v>
      </c>
    </row>
    <row r="53" spans="1:18" x14ac:dyDescent="0.15">
      <c r="A53" s="360" t="s">
        <v>31</v>
      </c>
      <c r="B53" s="359" t="s">
        <v>21</v>
      </c>
      <c r="C53" s="357">
        <v>0</v>
      </c>
      <c r="D53" s="358">
        <v>3</v>
      </c>
      <c r="E53" s="113">
        <v>0</v>
      </c>
      <c r="F53" s="113">
        <v>0</v>
      </c>
      <c r="G53" s="113">
        <v>0</v>
      </c>
      <c r="H53" s="113">
        <v>0</v>
      </c>
      <c r="I53" s="113">
        <v>0</v>
      </c>
      <c r="J53" s="358">
        <v>181329</v>
      </c>
      <c r="K53" s="358">
        <v>0</v>
      </c>
      <c r="L53" s="113">
        <v>0</v>
      </c>
      <c r="M53" s="357">
        <v>0</v>
      </c>
      <c r="N53" s="113">
        <v>0</v>
      </c>
      <c r="O53" s="113">
        <v>0</v>
      </c>
      <c r="P53" s="113">
        <v>0</v>
      </c>
      <c r="Q53" s="113">
        <v>0</v>
      </c>
      <c r="R53" s="301">
        <v>181332</v>
      </c>
    </row>
    <row r="54" spans="1:18" x14ac:dyDescent="0.15">
      <c r="A54" s="360"/>
      <c r="B54" s="359" t="s">
        <v>22</v>
      </c>
      <c r="C54" s="357">
        <v>0</v>
      </c>
      <c r="D54" s="358">
        <v>2</v>
      </c>
      <c r="E54" s="113">
        <v>0</v>
      </c>
      <c r="F54" s="113">
        <v>0</v>
      </c>
      <c r="G54" s="113">
        <v>0</v>
      </c>
      <c r="H54" s="113">
        <v>0</v>
      </c>
      <c r="I54" s="113">
        <v>0</v>
      </c>
      <c r="J54" s="358">
        <v>41512</v>
      </c>
      <c r="K54" s="358">
        <v>4379</v>
      </c>
      <c r="L54" s="113">
        <v>0</v>
      </c>
      <c r="M54" s="357">
        <v>0</v>
      </c>
      <c r="N54" s="113">
        <v>0</v>
      </c>
      <c r="O54" s="113">
        <v>0</v>
      </c>
      <c r="P54" s="113">
        <v>0</v>
      </c>
      <c r="Q54" s="113">
        <v>0</v>
      </c>
      <c r="R54" s="301">
        <v>45893</v>
      </c>
    </row>
    <row r="55" spans="1:18" x14ac:dyDescent="0.15">
      <c r="A55" s="360" t="s">
        <v>32</v>
      </c>
      <c r="B55" s="359" t="s">
        <v>21</v>
      </c>
      <c r="C55" s="358">
        <v>68</v>
      </c>
      <c r="D55" s="358">
        <v>1085</v>
      </c>
      <c r="E55" s="113">
        <v>0</v>
      </c>
      <c r="F55" s="113">
        <v>0</v>
      </c>
      <c r="G55" s="113">
        <v>0</v>
      </c>
      <c r="H55" s="113">
        <v>0</v>
      </c>
      <c r="I55" s="113">
        <v>0</v>
      </c>
      <c r="J55" s="358">
        <v>15</v>
      </c>
      <c r="K55" s="358">
        <v>0</v>
      </c>
      <c r="L55" s="113">
        <v>0</v>
      </c>
      <c r="M55" s="357">
        <v>0</v>
      </c>
      <c r="N55" s="113">
        <v>0</v>
      </c>
      <c r="O55" s="113">
        <v>0</v>
      </c>
      <c r="P55" s="113">
        <v>0</v>
      </c>
      <c r="Q55" s="113">
        <v>0</v>
      </c>
      <c r="R55" s="301">
        <v>1168</v>
      </c>
    </row>
    <row r="56" spans="1:18" x14ac:dyDescent="0.15">
      <c r="A56" s="360"/>
      <c r="B56" s="359" t="s">
        <v>22</v>
      </c>
      <c r="C56" s="358">
        <v>21</v>
      </c>
      <c r="D56" s="358">
        <v>952</v>
      </c>
      <c r="E56" s="113">
        <v>0</v>
      </c>
      <c r="F56" s="113">
        <v>0</v>
      </c>
      <c r="G56" s="113">
        <v>0</v>
      </c>
      <c r="H56" s="113">
        <v>0</v>
      </c>
      <c r="I56" s="113">
        <v>0</v>
      </c>
      <c r="J56" s="358">
        <v>3</v>
      </c>
      <c r="K56" s="358">
        <v>0</v>
      </c>
      <c r="L56" s="113">
        <v>0</v>
      </c>
      <c r="M56" s="357">
        <v>0</v>
      </c>
      <c r="N56" s="113">
        <v>0</v>
      </c>
      <c r="O56" s="113">
        <v>0</v>
      </c>
      <c r="P56" s="113">
        <v>0</v>
      </c>
      <c r="Q56" s="113">
        <v>0</v>
      </c>
      <c r="R56" s="301">
        <v>976</v>
      </c>
    </row>
    <row r="57" spans="1:18" x14ac:dyDescent="0.15">
      <c r="A57" s="360" t="s">
        <v>33</v>
      </c>
      <c r="B57" s="359" t="s">
        <v>21</v>
      </c>
      <c r="C57" s="357">
        <v>0</v>
      </c>
      <c r="D57" s="358">
        <v>0</v>
      </c>
      <c r="E57" s="113">
        <v>0</v>
      </c>
      <c r="F57" s="113">
        <v>0</v>
      </c>
      <c r="G57" s="113">
        <v>0</v>
      </c>
      <c r="H57" s="113">
        <v>0</v>
      </c>
      <c r="I57" s="113">
        <v>0</v>
      </c>
      <c r="J57" s="357">
        <v>0</v>
      </c>
      <c r="K57" s="357">
        <v>0</v>
      </c>
      <c r="L57" s="113">
        <v>0</v>
      </c>
      <c r="M57" s="357">
        <v>0</v>
      </c>
      <c r="N57" s="113">
        <v>0</v>
      </c>
      <c r="O57" s="113">
        <v>0</v>
      </c>
      <c r="P57" s="113">
        <v>0</v>
      </c>
      <c r="Q57" s="113">
        <v>0</v>
      </c>
      <c r="R57" s="301">
        <v>0</v>
      </c>
    </row>
    <row r="58" spans="1:18" x14ac:dyDescent="0.15">
      <c r="A58" s="360"/>
      <c r="B58" s="359" t="s">
        <v>22</v>
      </c>
      <c r="C58" s="357">
        <v>0</v>
      </c>
      <c r="D58" s="358">
        <v>0</v>
      </c>
      <c r="E58" s="113">
        <v>0</v>
      </c>
      <c r="F58" s="113">
        <v>0</v>
      </c>
      <c r="G58" s="113">
        <v>0</v>
      </c>
      <c r="H58" s="113">
        <v>0</v>
      </c>
      <c r="I58" s="113">
        <v>0</v>
      </c>
      <c r="J58" s="357">
        <v>0</v>
      </c>
      <c r="K58" s="357">
        <v>0</v>
      </c>
      <c r="L58" s="113">
        <v>0</v>
      </c>
      <c r="M58" s="113">
        <v>0</v>
      </c>
      <c r="N58" s="113">
        <v>0</v>
      </c>
      <c r="O58" s="113">
        <v>0</v>
      </c>
      <c r="P58" s="113">
        <v>0</v>
      </c>
      <c r="Q58" s="113">
        <v>0</v>
      </c>
      <c r="R58" s="301">
        <v>0</v>
      </c>
    </row>
    <row r="59" spans="1:18" x14ac:dyDescent="0.15">
      <c r="A59" s="360" t="s">
        <v>34</v>
      </c>
      <c r="B59" s="359" t="s">
        <v>21</v>
      </c>
      <c r="C59" s="358">
        <v>8</v>
      </c>
      <c r="D59" s="113">
        <v>0</v>
      </c>
      <c r="E59" s="113">
        <v>0</v>
      </c>
      <c r="F59" s="113">
        <v>0</v>
      </c>
      <c r="G59" s="113">
        <v>0</v>
      </c>
      <c r="H59" s="113">
        <v>0</v>
      </c>
      <c r="I59" s="113">
        <v>0</v>
      </c>
      <c r="J59" s="358">
        <v>149</v>
      </c>
      <c r="K59" s="357">
        <v>0</v>
      </c>
      <c r="L59" s="113">
        <v>0</v>
      </c>
      <c r="M59" s="113">
        <v>0</v>
      </c>
      <c r="N59" s="113">
        <v>0</v>
      </c>
      <c r="O59" s="113">
        <v>0</v>
      </c>
      <c r="P59" s="113">
        <v>0</v>
      </c>
      <c r="Q59" s="113">
        <v>0</v>
      </c>
      <c r="R59" s="301">
        <v>157</v>
      </c>
    </row>
    <row r="60" spans="1:18" x14ac:dyDescent="0.15">
      <c r="A60" s="360"/>
      <c r="B60" s="359" t="s">
        <v>22</v>
      </c>
      <c r="C60" s="358">
        <v>1</v>
      </c>
      <c r="D60" s="113">
        <v>0</v>
      </c>
      <c r="E60" s="113">
        <v>0</v>
      </c>
      <c r="F60" s="113">
        <v>0</v>
      </c>
      <c r="G60" s="113">
        <v>0</v>
      </c>
      <c r="H60" s="113">
        <v>0</v>
      </c>
      <c r="I60" s="113">
        <v>0</v>
      </c>
      <c r="J60" s="358">
        <v>0</v>
      </c>
      <c r="K60" s="357">
        <v>0</v>
      </c>
      <c r="L60" s="113">
        <v>0</v>
      </c>
      <c r="M60" s="113">
        <v>0</v>
      </c>
      <c r="N60" s="113">
        <v>0</v>
      </c>
      <c r="O60" s="113">
        <v>0</v>
      </c>
      <c r="P60" s="113">
        <v>0</v>
      </c>
      <c r="Q60" s="113">
        <v>0</v>
      </c>
      <c r="R60" s="301">
        <v>1</v>
      </c>
    </row>
    <row r="61" spans="1:18" ht="11.25" customHeight="1" x14ac:dyDescent="0.15">
      <c r="A61" s="356" t="s">
        <v>35</v>
      </c>
      <c r="B61" s="355" t="s">
        <v>21</v>
      </c>
      <c r="C61" s="354">
        <v>76</v>
      </c>
      <c r="D61" s="354">
        <v>1088</v>
      </c>
      <c r="E61" s="354">
        <v>0</v>
      </c>
      <c r="F61" s="354">
        <v>0</v>
      </c>
      <c r="G61" s="354">
        <v>0</v>
      </c>
      <c r="H61" s="354">
        <v>0</v>
      </c>
      <c r="I61" s="354">
        <v>0</v>
      </c>
      <c r="J61" s="354">
        <v>181493</v>
      </c>
      <c r="K61" s="354">
        <v>0</v>
      </c>
      <c r="L61" s="354">
        <v>0</v>
      </c>
      <c r="M61" s="354">
        <v>60842</v>
      </c>
      <c r="N61" s="354">
        <v>0</v>
      </c>
      <c r="O61" s="354">
        <v>0</v>
      </c>
      <c r="P61" s="354">
        <v>0</v>
      </c>
      <c r="Q61" s="354">
        <v>0</v>
      </c>
      <c r="R61" s="354">
        <v>243499</v>
      </c>
    </row>
    <row r="62" spans="1:18" ht="11.25" customHeight="1" x14ac:dyDescent="0.15">
      <c r="A62" s="353"/>
      <c r="B62" s="352" t="s">
        <v>22</v>
      </c>
      <c r="C62" s="351">
        <v>22</v>
      </c>
      <c r="D62" s="351">
        <v>954</v>
      </c>
      <c r="E62" s="351">
        <v>0</v>
      </c>
      <c r="F62" s="351">
        <v>0</v>
      </c>
      <c r="G62" s="351">
        <v>0</v>
      </c>
      <c r="H62" s="351">
        <v>0</v>
      </c>
      <c r="I62" s="351">
        <v>0</v>
      </c>
      <c r="J62" s="351">
        <v>41515</v>
      </c>
      <c r="K62" s="351">
        <v>4379</v>
      </c>
      <c r="L62" s="351">
        <v>0</v>
      </c>
      <c r="M62" s="351">
        <v>15410</v>
      </c>
      <c r="N62" s="351">
        <v>0</v>
      </c>
      <c r="O62" s="351">
        <v>0</v>
      </c>
      <c r="P62" s="351">
        <v>0</v>
      </c>
      <c r="Q62" s="351">
        <v>0</v>
      </c>
      <c r="R62" s="351">
        <v>62280</v>
      </c>
    </row>
    <row r="63" spans="1:18" x14ac:dyDescent="0.15">
      <c r="C63" s="302"/>
      <c r="D63" s="350"/>
      <c r="E63" s="302"/>
      <c r="F63" s="302"/>
      <c r="G63" s="350"/>
    </row>
    <row r="64" spans="1:18" ht="11.25" customHeight="1" x14ac:dyDescent="0.15">
      <c r="B64" s="302"/>
      <c r="C64" s="52" t="s">
        <v>185</v>
      </c>
      <c r="D64" s="52"/>
      <c r="E64" s="30"/>
      <c r="F64" s="30"/>
      <c r="G64" s="52" t="s">
        <v>37</v>
      </c>
      <c r="H64" s="52"/>
      <c r="I64" s="30"/>
      <c r="J64" s="52" t="s">
        <v>38</v>
      </c>
      <c r="K64" s="30"/>
      <c r="L64" s="30"/>
      <c r="M64" s="52" t="s">
        <v>39</v>
      </c>
      <c r="N64" s="30"/>
      <c r="O64" s="100"/>
      <c r="P64" s="53" t="s">
        <v>40</v>
      </c>
      <c r="Q64" s="30"/>
    </row>
    <row r="65" spans="2:17" ht="11.25" customHeight="1" x14ac:dyDescent="0.15">
      <c r="B65" s="302"/>
      <c r="C65" s="52" t="s">
        <v>41</v>
      </c>
      <c r="D65" s="52"/>
      <c r="E65" s="30"/>
      <c r="F65" s="30"/>
      <c r="G65" s="52" t="s">
        <v>42</v>
      </c>
      <c r="H65" s="52"/>
      <c r="I65" s="30"/>
      <c r="J65" s="52" t="s">
        <v>43</v>
      </c>
      <c r="K65" s="30"/>
      <c r="L65" s="30"/>
      <c r="M65" s="52" t="s">
        <v>44</v>
      </c>
      <c r="N65" s="30"/>
      <c r="O65" s="100"/>
      <c r="P65" s="52" t="s">
        <v>45</v>
      </c>
      <c r="Q65" s="30"/>
    </row>
    <row r="66" spans="2:17" ht="11.25" customHeight="1" x14ac:dyDescent="0.15">
      <c r="B66" s="302"/>
      <c r="C66" s="52" t="s">
        <v>46</v>
      </c>
      <c r="D66" s="52"/>
      <c r="E66" s="30"/>
      <c r="F66" s="30"/>
      <c r="G66" s="52" t="s">
        <v>47</v>
      </c>
      <c r="H66" s="52"/>
      <c r="I66" s="30"/>
      <c r="J66" s="53" t="s">
        <v>48</v>
      </c>
      <c r="K66" s="30"/>
      <c r="L66" s="30"/>
      <c r="M66" s="53" t="s">
        <v>49</v>
      </c>
      <c r="N66" s="30"/>
      <c r="O66" s="100"/>
      <c r="P66" s="53" t="s">
        <v>50</v>
      </c>
      <c r="Q66" s="30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7" fitToHeight="4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workbookViewId="0">
      <selection sqref="A1:R1"/>
    </sheetView>
  </sheetViews>
  <sheetFormatPr baseColWidth="10" defaultRowHeight="15" x14ac:dyDescent="0.25"/>
  <cols>
    <col min="1" max="1" width="17.42578125" bestFit="1" customWidth="1"/>
    <col min="2" max="2" width="2.7109375" style="46" bestFit="1" customWidth="1"/>
    <col min="3" max="18" width="6.7109375" customWidth="1"/>
  </cols>
  <sheetData>
    <row r="1" spans="1:19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" customFormat="1" ht="12.75" customHeight="1" x14ac:dyDescent="0.25">
      <c r="A4" s="804" t="s">
        <v>215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27" t="s">
        <v>3</v>
      </c>
      <c r="B6" s="28"/>
      <c r="C6" s="29" t="s">
        <v>4</v>
      </c>
      <c r="D6" s="29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51" customFormat="1" ht="9" x14ac:dyDescent="0.25">
      <c r="A7" s="155" t="s">
        <v>64</v>
      </c>
      <c r="B7" s="159" t="s">
        <v>21</v>
      </c>
      <c r="C7" s="156">
        <v>52</v>
      </c>
      <c r="D7" s="128">
        <v>0</v>
      </c>
      <c r="E7" s="128">
        <v>0</v>
      </c>
      <c r="F7" s="128">
        <v>0</v>
      </c>
      <c r="G7" s="128">
        <v>0</v>
      </c>
      <c r="H7" s="128">
        <v>0</v>
      </c>
      <c r="I7" s="128">
        <v>0</v>
      </c>
      <c r="J7" s="128">
        <v>0</v>
      </c>
      <c r="K7" s="128">
        <v>0</v>
      </c>
      <c r="L7" s="128">
        <v>0</v>
      </c>
      <c r="M7" s="128">
        <v>0</v>
      </c>
      <c r="N7" s="128">
        <v>0</v>
      </c>
      <c r="O7" s="128">
        <v>0</v>
      </c>
      <c r="P7" s="128">
        <v>0</v>
      </c>
      <c r="Q7" s="128">
        <v>0</v>
      </c>
      <c r="R7" s="128">
        <f>SUM(C7:Q7)</f>
        <v>52</v>
      </c>
    </row>
    <row r="8" spans="1:19" s="51" customFormat="1" ht="9" x14ac:dyDescent="0.25">
      <c r="A8" s="157" t="s">
        <v>64</v>
      </c>
      <c r="B8" s="160" t="s">
        <v>22</v>
      </c>
      <c r="C8" s="158">
        <v>4</v>
      </c>
      <c r="D8" s="109">
        <v>0</v>
      </c>
      <c r="E8" s="109">
        <v>0</v>
      </c>
      <c r="F8" s="109">
        <v>0</v>
      </c>
      <c r="G8" s="109">
        <v>0</v>
      </c>
      <c r="H8" s="109">
        <v>0</v>
      </c>
      <c r="I8" s="109">
        <v>0</v>
      </c>
      <c r="J8" s="109">
        <v>0</v>
      </c>
      <c r="K8" s="109">
        <v>0</v>
      </c>
      <c r="L8" s="109">
        <v>0</v>
      </c>
      <c r="M8" s="109">
        <v>0</v>
      </c>
      <c r="N8" s="109">
        <v>0</v>
      </c>
      <c r="O8" s="109">
        <v>0</v>
      </c>
      <c r="P8" s="109">
        <v>0</v>
      </c>
      <c r="Q8" s="109">
        <v>0</v>
      </c>
      <c r="R8" s="109">
        <f>SUM(C8:Q8)</f>
        <v>4</v>
      </c>
    </row>
    <row r="9" spans="1:19" s="51" customFormat="1" ht="9" x14ac:dyDescent="0.25">
      <c r="B9" s="124"/>
    </row>
    <row r="10" spans="1:19" s="59" customFormat="1" ht="9.9499999999999993" customHeight="1" x14ac:dyDescent="0.25">
      <c r="A10" s="58" t="s">
        <v>30</v>
      </c>
      <c r="B10" s="67" t="s">
        <v>21</v>
      </c>
      <c r="C10" s="65">
        <v>0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5">
        <v>0</v>
      </c>
      <c r="Q10" s="65">
        <v>0</v>
      </c>
      <c r="R10" s="31">
        <f t="shared" ref="R10:R17" si="0">SUM(C10:Q10)</f>
        <v>0</v>
      </c>
      <c r="S10" s="31"/>
    </row>
    <row r="11" spans="1:19" s="59" customFormat="1" ht="9.9499999999999993" customHeight="1" x14ac:dyDescent="0.25">
      <c r="A11" s="58"/>
      <c r="B11" s="67" t="s">
        <v>22</v>
      </c>
      <c r="C11" s="65">
        <v>0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31">
        <f t="shared" si="0"/>
        <v>0</v>
      </c>
      <c r="S11" s="31"/>
    </row>
    <row r="12" spans="1:19" s="59" customFormat="1" ht="9.9499999999999993" customHeight="1" x14ac:dyDescent="0.25">
      <c r="A12" s="58" t="s">
        <v>31</v>
      </c>
      <c r="B12" s="67" t="s">
        <v>21</v>
      </c>
      <c r="C12" s="59">
        <v>0</v>
      </c>
      <c r="D12" s="59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31">
        <f t="shared" si="0"/>
        <v>0</v>
      </c>
    </row>
    <row r="13" spans="1:19" s="59" customFormat="1" ht="9.9499999999999993" customHeight="1" x14ac:dyDescent="0.25">
      <c r="A13" s="58"/>
      <c r="B13" s="67" t="s">
        <v>22</v>
      </c>
      <c r="C13" s="59">
        <v>0</v>
      </c>
      <c r="D13" s="59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31">
        <f t="shared" si="0"/>
        <v>0</v>
      </c>
    </row>
    <row r="14" spans="1:19" s="59" customFormat="1" ht="9.9499999999999993" customHeight="1" x14ac:dyDescent="0.25">
      <c r="A14" s="58" t="s">
        <v>32</v>
      </c>
      <c r="B14" s="67" t="s">
        <v>21</v>
      </c>
      <c r="C14" s="87">
        <v>0</v>
      </c>
      <c r="D14" s="88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31">
        <f t="shared" si="0"/>
        <v>0</v>
      </c>
    </row>
    <row r="15" spans="1:19" s="59" customFormat="1" ht="9.9499999999999993" customHeight="1" x14ac:dyDescent="0.25">
      <c r="A15" s="58"/>
      <c r="B15" s="67" t="s">
        <v>22</v>
      </c>
      <c r="C15" s="87">
        <v>0</v>
      </c>
      <c r="D15" s="87">
        <v>0</v>
      </c>
      <c r="E15" s="87">
        <v>0</v>
      </c>
      <c r="F15" s="87">
        <v>0</v>
      </c>
      <c r="G15" s="87">
        <v>0</v>
      </c>
      <c r="H15" s="87">
        <v>0</v>
      </c>
      <c r="I15" s="87">
        <v>0</v>
      </c>
      <c r="J15" s="87">
        <v>0</v>
      </c>
      <c r="K15" s="87">
        <v>0</v>
      </c>
      <c r="L15" s="87">
        <v>0</v>
      </c>
      <c r="M15" s="87">
        <v>0</v>
      </c>
      <c r="N15" s="87">
        <v>0</v>
      </c>
      <c r="O15" s="87">
        <v>0</v>
      </c>
      <c r="P15" s="87">
        <v>0</v>
      </c>
      <c r="Q15" s="87">
        <v>0</v>
      </c>
      <c r="R15" s="87">
        <v>0</v>
      </c>
    </row>
    <row r="16" spans="1:19" s="59" customFormat="1" ht="9.9499999999999993" customHeight="1" x14ac:dyDescent="0.25">
      <c r="A16" s="58" t="s">
        <v>33</v>
      </c>
      <c r="B16" s="67" t="s">
        <v>21</v>
      </c>
      <c r="C16" s="87">
        <v>0</v>
      </c>
      <c r="D16" s="87">
        <v>0</v>
      </c>
      <c r="E16" s="87">
        <v>0</v>
      </c>
      <c r="F16" s="87">
        <v>0</v>
      </c>
      <c r="G16" s="87">
        <v>0</v>
      </c>
      <c r="H16" s="87">
        <v>0</v>
      </c>
      <c r="I16" s="87">
        <v>0</v>
      </c>
      <c r="J16" s="87">
        <v>0</v>
      </c>
      <c r="K16" s="87">
        <v>0</v>
      </c>
      <c r="L16" s="87">
        <v>0</v>
      </c>
      <c r="M16" s="87">
        <v>0</v>
      </c>
      <c r="N16" s="87">
        <v>0</v>
      </c>
      <c r="O16" s="87">
        <v>0</v>
      </c>
      <c r="P16" s="87">
        <v>0</v>
      </c>
      <c r="Q16" s="87">
        <v>0</v>
      </c>
      <c r="R16" s="87">
        <v>0</v>
      </c>
    </row>
    <row r="17" spans="1:18" s="59" customFormat="1" ht="9.9499999999999993" customHeight="1" x14ac:dyDescent="0.25">
      <c r="A17" s="58"/>
      <c r="B17" s="67" t="s">
        <v>22</v>
      </c>
      <c r="C17" s="88">
        <v>0</v>
      </c>
      <c r="D17" s="88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31">
        <f t="shared" si="0"/>
        <v>0</v>
      </c>
    </row>
    <row r="18" spans="1:18" s="59" customFormat="1" ht="9.9499999999999993" customHeight="1" x14ac:dyDescent="0.25">
      <c r="A18" s="58" t="s">
        <v>34</v>
      </c>
      <c r="B18" s="67" t="s">
        <v>21</v>
      </c>
      <c r="C18" s="88">
        <f>SUM(C7)</f>
        <v>52</v>
      </c>
      <c r="D18" s="88">
        <f t="shared" ref="D18:R18" si="1">SUM(D7)</f>
        <v>0</v>
      </c>
      <c r="E18" s="88">
        <f t="shared" si="1"/>
        <v>0</v>
      </c>
      <c r="F18" s="88">
        <f t="shared" si="1"/>
        <v>0</v>
      </c>
      <c r="G18" s="88">
        <f t="shared" si="1"/>
        <v>0</v>
      </c>
      <c r="H18" s="88">
        <f t="shared" si="1"/>
        <v>0</v>
      </c>
      <c r="I18" s="88">
        <f t="shared" si="1"/>
        <v>0</v>
      </c>
      <c r="J18" s="88">
        <f t="shared" si="1"/>
        <v>0</v>
      </c>
      <c r="K18" s="88">
        <f t="shared" si="1"/>
        <v>0</v>
      </c>
      <c r="L18" s="88">
        <f t="shared" si="1"/>
        <v>0</v>
      </c>
      <c r="M18" s="88">
        <f t="shared" si="1"/>
        <v>0</v>
      </c>
      <c r="N18" s="88">
        <f t="shared" si="1"/>
        <v>0</v>
      </c>
      <c r="O18" s="88">
        <f t="shared" si="1"/>
        <v>0</v>
      </c>
      <c r="P18" s="88">
        <f t="shared" si="1"/>
        <v>0</v>
      </c>
      <c r="Q18" s="88">
        <f t="shared" si="1"/>
        <v>0</v>
      </c>
      <c r="R18" s="88">
        <f t="shared" si="1"/>
        <v>52</v>
      </c>
    </row>
    <row r="19" spans="1:18" s="59" customFormat="1" ht="9.9499999999999993" customHeight="1" x14ac:dyDescent="0.25">
      <c r="A19" s="58"/>
      <c r="B19" s="67" t="s">
        <v>22</v>
      </c>
      <c r="C19" s="88">
        <f>SUM(C8)</f>
        <v>4</v>
      </c>
      <c r="D19" s="88">
        <f t="shared" ref="D19:R19" si="2">SUM(D8)</f>
        <v>0</v>
      </c>
      <c r="E19" s="88">
        <f t="shared" si="2"/>
        <v>0</v>
      </c>
      <c r="F19" s="88">
        <f t="shared" si="2"/>
        <v>0</v>
      </c>
      <c r="G19" s="88">
        <f t="shared" si="2"/>
        <v>0</v>
      </c>
      <c r="H19" s="88">
        <f t="shared" si="2"/>
        <v>0</v>
      </c>
      <c r="I19" s="88">
        <f t="shared" si="2"/>
        <v>0</v>
      </c>
      <c r="J19" s="88">
        <f t="shared" si="2"/>
        <v>0</v>
      </c>
      <c r="K19" s="88">
        <f t="shared" si="2"/>
        <v>0</v>
      </c>
      <c r="L19" s="88">
        <f t="shared" si="2"/>
        <v>0</v>
      </c>
      <c r="M19" s="88">
        <f t="shared" si="2"/>
        <v>0</v>
      </c>
      <c r="N19" s="88">
        <f t="shared" si="2"/>
        <v>0</v>
      </c>
      <c r="O19" s="88">
        <f t="shared" si="2"/>
        <v>0</v>
      </c>
      <c r="P19" s="88">
        <f t="shared" si="2"/>
        <v>0</v>
      </c>
      <c r="Q19" s="88">
        <f t="shared" si="2"/>
        <v>0</v>
      </c>
      <c r="R19" s="88">
        <f t="shared" si="2"/>
        <v>4</v>
      </c>
    </row>
    <row r="20" spans="1:18" s="59" customFormat="1" ht="9.9499999999999993" customHeight="1" x14ac:dyDescent="0.25">
      <c r="A20" s="57" t="s">
        <v>35</v>
      </c>
      <c r="B20" s="68" t="s">
        <v>21</v>
      </c>
      <c r="C20" s="62">
        <f>C10+C12+C14+C16+C18</f>
        <v>52</v>
      </c>
      <c r="D20" s="62">
        <f t="shared" ref="D20:R21" si="3">D10+D12+D14+D16+D18</f>
        <v>0</v>
      </c>
      <c r="E20" s="62">
        <f t="shared" si="3"/>
        <v>0</v>
      </c>
      <c r="F20" s="62">
        <f t="shared" si="3"/>
        <v>0</v>
      </c>
      <c r="G20" s="62">
        <f t="shared" si="3"/>
        <v>0</v>
      </c>
      <c r="H20" s="62">
        <f t="shared" si="3"/>
        <v>0</v>
      </c>
      <c r="I20" s="62">
        <f t="shared" si="3"/>
        <v>0</v>
      </c>
      <c r="J20" s="62">
        <f t="shared" si="3"/>
        <v>0</v>
      </c>
      <c r="K20" s="62">
        <f t="shared" si="3"/>
        <v>0</v>
      </c>
      <c r="L20" s="62">
        <f t="shared" si="3"/>
        <v>0</v>
      </c>
      <c r="M20" s="62">
        <f t="shared" si="3"/>
        <v>0</v>
      </c>
      <c r="N20" s="62">
        <f t="shared" si="3"/>
        <v>0</v>
      </c>
      <c r="O20" s="62">
        <f t="shared" si="3"/>
        <v>0</v>
      </c>
      <c r="P20" s="62">
        <f t="shared" si="3"/>
        <v>0</v>
      </c>
      <c r="Q20" s="62">
        <f t="shared" si="3"/>
        <v>0</v>
      </c>
      <c r="R20" s="62">
        <f t="shared" si="3"/>
        <v>52</v>
      </c>
    </row>
    <row r="21" spans="1:18" s="31" customFormat="1" ht="9.9499999999999993" customHeight="1" x14ac:dyDescent="0.25">
      <c r="A21" s="63"/>
      <c r="B21" s="69" t="s">
        <v>22</v>
      </c>
      <c r="C21" s="64">
        <f>C11+C13+C15+C17+C19</f>
        <v>4</v>
      </c>
      <c r="D21" s="64">
        <f t="shared" si="3"/>
        <v>0</v>
      </c>
      <c r="E21" s="64">
        <f t="shared" si="3"/>
        <v>0</v>
      </c>
      <c r="F21" s="64">
        <f t="shared" si="3"/>
        <v>0</v>
      </c>
      <c r="G21" s="64">
        <f t="shared" si="3"/>
        <v>0</v>
      </c>
      <c r="H21" s="64">
        <f t="shared" si="3"/>
        <v>0</v>
      </c>
      <c r="I21" s="64">
        <f t="shared" si="3"/>
        <v>0</v>
      </c>
      <c r="J21" s="64">
        <f t="shared" si="3"/>
        <v>0</v>
      </c>
      <c r="K21" s="64">
        <f t="shared" si="3"/>
        <v>0</v>
      </c>
      <c r="L21" s="64">
        <f t="shared" si="3"/>
        <v>0</v>
      </c>
      <c r="M21" s="64">
        <f t="shared" si="3"/>
        <v>0</v>
      </c>
      <c r="N21" s="64">
        <f t="shared" si="3"/>
        <v>0</v>
      </c>
      <c r="O21" s="64">
        <f t="shared" si="3"/>
        <v>0</v>
      </c>
      <c r="P21" s="64">
        <f t="shared" si="3"/>
        <v>0</v>
      </c>
      <c r="Q21" s="64">
        <f t="shared" si="3"/>
        <v>0</v>
      </c>
      <c r="R21" s="64">
        <f t="shared" si="3"/>
        <v>4</v>
      </c>
    </row>
    <row r="22" spans="1:18" s="31" customFormat="1" ht="12.2" customHeight="1" x14ac:dyDescent="0.25">
      <c r="A22" s="1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s="31" customFormat="1" ht="12.2" customHeight="1" x14ac:dyDescent="0.25">
      <c r="A23" s="1"/>
      <c r="B23" s="71"/>
      <c r="C23" s="12" t="s">
        <v>36</v>
      </c>
      <c r="D23" s="12"/>
      <c r="E23" s="1"/>
      <c r="F23" s="12" t="s">
        <v>37</v>
      </c>
      <c r="G23" s="12"/>
      <c r="H23" s="12"/>
      <c r="I23" s="1"/>
      <c r="J23" s="12" t="s">
        <v>38</v>
      </c>
      <c r="K23" s="1"/>
      <c r="L23" s="3"/>
      <c r="M23" s="12" t="s">
        <v>39</v>
      </c>
      <c r="N23" s="1"/>
      <c r="O23" s="1"/>
      <c r="P23" s="14" t="s">
        <v>40</v>
      </c>
      <c r="Q23" s="3"/>
      <c r="R23" s="3"/>
    </row>
    <row r="24" spans="1:18" s="31" customFormat="1" ht="12.2" customHeight="1" x14ac:dyDescent="0.25">
      <c r="A24" s="1"/>
      <c r="B24" s="71"/>
      <c r="C24" s="12" t="s">
        <v>41</v>
      </c>
      <c r="D24" s="12"/>
      <c r="E24" s="1"/>
      <c r="F24" s="12" t="s">
        <v>42</v>
      </c>
      <c r="G24" s="12"/>
      <c r="H24" s="12"/>
      <c r="I24" s="1"/>
      <c r="J24" s="12" t="s">
        <v>43</v>
      </c>
      <c r="K24" s="1"/>
      <c r="L24" s="3"/>
      <c r="M24" s="12" t="s">
        <v>44</v>
      </c>
      <c r="N24" s="1"/>
      <c r="O24" s="1"/>
      <c r="P24" s="12" t="s">
        <v>45</v>
      </c>
      <c r="Q24" s="3"/>
      <c r="R24" s="3"/>
    </row>
    <row r="25" spans="1:18" s="31" customFormat="1" ht="12.2" customHeight="1" x14ac:dyDescent="0.25">
      <c r="A25" s="1"/>
      <c r="B25" s="71"/>
      <c r="C25" s="12" t="s">
        <v>46</v>
      </c>
      <c r="D25" s="12"/>
      <c r="E25" s="1"/>
      <c r="F25" s="12" t="s">
        <v>47</v>
      </c>
      <c r="G25" s="12"/>
      <c r="H25" s="12"/>
      <c r="I25" s="1"/>
      <c r="J25" s="14" t="s">
        <v>48</v>
      </c>
      <c r="K25" s="1"/>
      <c r="L25" s="3"/>
      <c r="M25" s="14" t="s">
        <v>49</v>
      </c>
      <c r="N25" s="1"/>
      <c r="O25" s="1"/>
      <c r="P25" s="14" t="s">
        <v>50</v>
      </c>
      <c r="Q25" s="3"/>
      <c r="R25" s="3"/>
    </row>
    <row r="26" spans="1:18" ht="12.2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7" fitToHeight="4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5"/>
  <sheetViews>
    <sheetView workbookViewId="0">
      <selection activeCell="A3" sqref="A3:R3"/>
    </sheetView>
  </sheetViews>
  <sheetFormatPr baseColWidth="10" defaultRowHeight="15" x14ac:dyDescent="0.25"/>
  <cols>
    <col min="1" max="1" width="21.5703125" bestFit="1" customWidth="1"/>
    <col min="2" max="2" width="4.5703125" style="46" bestFit="1" customWidth="1"/>
    <col min="3" max="18" width="6.7109375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178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17" t="s">
        <v>3</v>
      </c>
      <c r="B6" s="6"/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31" customFormat="1" ht="9" x14ac:dyDescent="0.25">
      <c r="A7" s="149" t="s">
        <v>116</v>
      </c>
      <c r="B7" s="151" t="s">
        <v>21</v>
      </c>
      <c r="C7" s="150" t="s">
        <v>198</v>
      </c>
      <c r="D7" s="150" t="s">
        <v>198</v>
      </c>
      <c r="E7" s="70" t="s">
        <v>198</v>
      </c>
      <c r="F7" s="70" t="s">
        <v>198</v>
      </c>
      <c r="G7" s="70" t="s">
        <v>198</v>
      </c>
      <c r="H7" s="70" t="s">
        <v>198</v>
      </c>
      <c r="I7" s="150" t="s">
        <v>198</v>
      </c>
      <c r="J7" s="70" t="s">
        <v>198</v>
      </c>
      <c r="K7" s="70" t="s">
        <v>198</v>
      </c>
      <c r="L7" s="70" t="s">
        <v>198</v>
      </c>
      <c r="M7" s="150">
        <v>19</v>
      </c>
      <c r="N7" s="70" t="s">
        <v>198</v>
      </c>
      <c r="O7" s="70" t="s">
        <v>198</v>
      </c>
      <c r="P7" s="150" t="s">
        <v>198</v>
      </c>
      <c r="Q7" s="70" t="s">
        <v>198</v>
      </c>
      <c r="R7" s="31">
        <f>SUM(C7:Q7)</f>
        <v>19</v>
      </c>
    </row>
    <row r="8" spans="1:18" s="31" customFormat="1" ht="9" x14ac:dyDescent="0.25">
      <c r="A8" s="149" t="s">
        <v>116</v>
      </c>
      <c r="B8" s="151" t="s">
        <v>22</v>
      </c>
      <c r="C8" s="150" t="s">
        <v>198</v>
      </c>
      <c r="D8" s="150" t="s">
        <v>198</v>
      </c>
      <c r="E8" s="70" t="s">
        <v>198</v>
      </c>
      <c r="F8" s="70" t="s">
        <v>198</v>
      </c>
      <c r="G8" s="70" t="s">
        <v>198</v>
      </c>
      <c r="H8" s="70" t="s">
        <v>198</v>
      </c>
      <c r="I8" s="150" t="s">
        <v>198</v>
      </c>
      <c r="J8" s="70" t="s">
        <v>198</v>
      </c>
      <c r="K8" s="70" t="s">
        <v>198</v>
      </c>
      <c r="L8" s="70" t="s">
        <v>198</v>
      </c>
      <c r="M8" s="150">
        <v>4</v>
      </c>
      <c r="N8" s="70" t="s">
        <v>198</v>
      </c>
      <c r="O8" s="70" t="s">
        <v>198</v>
      </c>
      <c r="P8" s="150" t="s">
        <v>198</v>
      </c>
      <c r="Q8" s="70" t="s">
        <v>198</v>
      </c>
      <c r="R8" s="31">
        <f t="shared" ref="R8:R38" si="0">SUM(C8:Q8)</f>
        <v>4</v>
      </c>
    </row>
    <row r="9" spans="1:18" s="31" customFormat="1" ht="9" x14ac:dyDescent="0.25">
      <c r="A9" s="149" t="s">
        <v>128</v>
      </c>
      <c r="B9" s="151" t="s">
        <v>21</v>
      </c>
      <c r="C9" s="150" t="s">
        <v>198</v>
      </c>
      <c r="D9" s="150" t="s">
        <v>198</v>
      </c>
      <c r="E9" s="70" t="s">
        <v>198</v>
      </c>
      <c r="F9" s="70" t="s">
        <v>198</v>
      </c>
      <c r="G9" s="70" t="s">
        <v>198</v>
      </c>
      <c r="H9" s="70" t="s">
        <v>198</v>
      </c>
      <c r="I9" s="150" t="s">
        <v>198</v>
      </c>
      <c r="J9" s="70" t="s">
        <v>198</v>
      </c>
      <c r="K9" s="70" t="s">
        <v>198</v>
      </c>
      <c r="L9" s="70" t="s">
        <v>198</v>
      </c>
      <c r="M9" s="150">
        <v>5335</v>
      </c>
      <c r="N9" s="70" t="s">
        <v>198</v>
      </c>
      <c r="O9" s="70" t="s">
        <v>198</v>
      </c>
      <c r="P9" s="150">
        <v>3389</v>
      </c>
      <c r="Q9" s="70" t="s">
        <v>198</v>
      </c>
      <c r="R9" s="31">
        <f t="shared" si="0"/>
        <v>8724</v>
      </c>
    </row>
    <row r="10" spans="1:18" s="31" customFormat="1" ht="9" x14ac:dyDescent="0.25">
      <c r="A10" s="152" t="s">
        <v>128</v>
      </c>
      <c r="B10" s="153" t="s">
        <v>22</v>
      </c>
      <c r="C10" s="154" t="s">
        <v>198</v>
      </c>
      <c r="D10" s="154" t="s">
        <v>198</v>
      </c>
      <c r="E10" s="106" t="s">
        <v>198</v>
      </c>
      <c r="F10" s="106" t="s">
        <v>198</v>
      </c>
      <c r="G10" s="106" t="s">
        <v>198</v>
      </c>
      <c r="H10" s="106" t="s">
        <v>198</v>
      </c>
      <c r="I10" s="154" t="s">
        <v>198</v>
      </c>
      <c r="J10" s="106" t="s">
        <v>198</v>
      </c>
      <c r="K10" s="106" t="s">
        <v>198</v>
      </c>
      <c r="L10" s="106" t="s">
        <v>198</v>
      </c>
      <c r="M10" s="154">
        <v>997</v>
      </c>
      <c r="N10" s="106" t="s">
        <v>198</v>
      </c>
      <c r="O10" s="106" t="s">
        <v>198</v>
      </c>
      <c r="P10" s="154">
        <v>291</v>
      </c>
      <c r="Q10" s="106" t="s">
        <v>198</v>
      </c>
      <c r="R10" s="108">
        <f t="shared" si="0"/>
        <v>1288</v>
      </c>
    </row>
    <row r="11" spans="1:18" s="31" customFormat="1" ht="9" x14ac:dyDescent="0.25">
      <c r="A11" s="149"/>
      <c r="B11" s="151"/>
      <c r="C11" s="150"/>
      <c r="D11" s="150"/>
      <c r="E11" s="70"/>
      <c r="F11" s="70"/>
      <c r="G11" s="70"/>
      <c r="H11" s="70"/>
      <c r="I11" s="150"/>
      <c r="J11" s="70"/>
      <c r="K11" s="70"/>
      <c r="L11" s="70"/>
      <c r="M11" s="150"/>
      <c r="N11" s="70"/>
      <c r="O11" s="70"/>
      <c r="P11" s="150"/>
      <c r="Q11" s="70"/>
    </row>
    <row r="12" spans="1:18" s="31" customFormat="1" ht="9" x14ac:dyDescent="0.25">
      <c r="A12" s="149" t="s">
        <v>206</v>
      </c>
      <c r="B12" s="151" t="s">
        <v>21</v>
      </c>
      <c r="C12" s="150" t="s">
        <v>198</v>
      </c>
      <c r="D12" s="150">
        <v>2</v>
      </c>
      <c r="E12" s="70" t="s">
        <v>198</v>
      </c>
      <c r="F12" s="70" t="s">
        <v>198</v>
      </c>
      <c r="G12" s="70" t="s">
        <v>198</v>
      </c>
      <c r="H12" s="70" t="s">
        <v>198</v>
      </c>
      <c r="I12" s="150" t="s">
        <v>198</v>
      </c>
      <c r="J12" s="70" t="s">
        <v>198</v>
      </c>
      <c r="K12" s="70" t="s">
        <v>198</v>
      </c>
      <c r="L12" s="70" t="s">
        <v>198</v>
      </c>
      <c r="M12" s="150" t="s">
        <v>198</v>
      </c>
      <c r="N12" s="70" t="s">
        <v>198</v>
      </c>
      <c r="O12" s="70" t="s">
        <v>198</v>
      </c>
      <c r="P12" s="150" t="s">
        <v>198</v>
      </c>
      <c r="Q12" s="70" t="s">
        <v>198</v>
      </c>
      <c r="R12" s="31">
        <f t="shared" si="0"/>
        <v>2</v>
      </c>
    </row>
    <row r="13" spans="1:18" s="31" customFormat="1" ht="9" x14ac:dyDescent="0.25">
      <c r="A13" s="149" t="s">
        <v>206</v>
      </c>
      <c r="B13" s="151" t="s">
        <v>22</v>
      </c>
      <c r="C13" s="150" t="s">
        <v>198</v>
      </c>
      <c r="D13" s="150">
        <v>2</v>
      </c>
      <c r="E13" s="70" t="s">
        <v>198</v>
      </c>
      <c r="F13" s="70" t="s">
        <v>198</v>
      </c>
      <c r="G13" s="70" t="s">
        <v>198</v>
      </c>
      <c r="H13" s="70" t="s">
        <v>198</v>
      </c>
      <c r="I13" s="150" t="s">
        <v>198</v>
      </c>
      <c r="J13" s="70" t="s">
        <v>198</v>
      </c>
      <c r="K13" s="70" t="s">
        <v>198</v>
      </c>
      <c r="L13" s="70" t="s">
        <v>198</v>
      </c>
      <c r="M13" s="150" t="s">
        <v>198</v>
      </c>
      <c r="N13" s="70" t="s">
        <v>198</v>
      </c>
      <c r="O13" s="70" t="s">
        <v>198</v>
      </c>
      <c r="P13" s="150" t="s">
        <v>198</v>
      </c>
      <c r="Q13" s="70" t="s">
        <v>198</v>
      </c>
      <c r="R13" s="31">
        <f t="shared" si="0"/>
        <v>2</v>
      </c>
    </row>
    <row r="14" spans="1:18" s="31" customFormat="1" ht="9" x14ac:dyDescent="0.25">
      <c r="A14" s="149" t="s">
        <v>58</v>
      </c>
      <c r="B14" s="151" t="s">
        <v>21</v>
      </c>
      <c r="C14" s="150" t="s">
        <v>198</v>
      </c>
      <c r="D14" s="150">
        <v>37</v>
      </c>
      <c r="E14" s="70" t="s">
        <v>198</v>
      </c>
      <c r="F14" s="70" t="s">
        <v>198</v>
      </c>
      <c r="G14" s="70" t="s">
        <v>198</v>
      </c>
      <c r="H14" s="70" t="s">
        <v>198</v>
      </c>
      <c r="I14" s="150" t="s">
        <v>198</v>
      </c>
      <c r="J14" s="70" t="s">
        <v>198</v>
      </c>
      <c r="K14" s="70" t="s">
        <v>198</v>
      </c>
      <c r="L14" s="70" t="s">
        <v>198</v>
      </c>
      <c r="M14" s="150" t="s">
        <v>198</v>
      </c>
      <c r="N14" s="70" t="s">
        <v>198</v>
      </c>
      <c r="O14" s="70" t="s">
        <v>198</v>
      </c>
      <c r="P14" s="150" t="s">
        <v>198</v>
      </c>
      <c r="Q14" s="70" t="s">
        <v>198</v>
      </c>
      <c r="R14" s="31">
        <f t="shared" si="0"/>
        <v>37</v>
      </c>
    </row>
    <row r="15" spans="1:18" s="31" customFormat="1" ht="9" x14ac:dyDescent="0.25">
      <c r="A15" s="149" t="s">
        <v>58</v>
      </c>
      <c r="B15" s="151" t="s">
        <v>22</v>
      </c>
      <c r="C15" s="150" t="s">
        <v>198</v>
      </c>
      <c r="D15" s="150">
        <v>27</v>
      </c>
      <c r="E15" s="70" t="s">
        <v>198</v>
      </c>
      <c r="F15" s="70" t="s">
        <v>198</v>
      </c>
      <c r="G15" s="70" t="s">
        <v>198</v>
      </c>
      <c r="H15" s="70" t="s">
        <v>198</v>
      </c>
      <c r="I15" s="150" t="s">
        <v>198</v>
      </c>
      <c r="J15" s="70" t="s">
        <v>198</v>
      </c>
      <c r="K15" s="70" t="s">
        <v>198</v>
      </c>
      <c r="L15" s="70" t="s">
        <v>198</v>
      </c>
      <c r="M15" s="150" t="s">
        <v>198</v>
      </c>
      <c r="N15" s="70" t="s">
        <v>198</v>
      </c>
      <c r="O15" s="70" t="s">
        <v>198</v>
      </c>
      <c r="P15" s="150" t="s">
        <v>198</v>
      </c>
      <c r="Q15" s="70" t="s">
        <v>198</v>
      </c>
      <c r="R15" s="31">
        <f t="shared" si="0"/>
        <v>27</v>
      </c>
    </row>
    <row r="16" spans="1:18" s="31" customFormat="1" ht="9" x14ac:dyDescent="0.25">
      <c r="A16" s="149" t="s">
        <v>95</v>
      </c>
      <c r="B16" s="151" t="s">
        <v>21</v>
      </c>
      <c r="C16" s="150">
        <v>5</v>
      </c>
      <c r="D16" s="150">
        <v>56</v>
      </c>
      <c r="E16" s="70" t="s">
        <v>198</v>
      </c>
      <c r="F16" s="70" t="s">
        <v>198</v>
      </c>
      <c r="G16" s="70" t="s">
        <v>198</v>
      </c>
      <c r="H16" s="70" t="s">
        <v>198</v>
      </c>
      <c r="I16" s="150" t="s">
        <v>198</v>
      </c>
      <c r="J16" s="70" t="s">
        <v>198</v>
      </c>
      <c r="K16" s="70" t="s">
        <v>198</v>
      </c>
      <c r="L16" s="70" t="s">
        <v>198</v>
      </c>
      <c r="M16" s="150" t="s">
        <v>198</v>
      </c>
      <c r="N16" s="70" t="s">
        <v>198</v>
      </c>
      <c r="O16" s="70" t="s">
        <v>198</v>
      </c>
      <c r="P16" s="150" t="s">
        <v>198</v>
      </c>
      <c r="Q16" s="70" t="s">
        <v>198</v>
      </c>
      <c r="R16" s="31">
        <f t="shared" si="0"/>
        <v>61</v>
      </c>
    </row>
    <row r="17" spans="1:18" s="31" customFormat="1" ht="9" x14ac:dyDescent="0.25">
      <c r="A17" s="149" t="s">
        <v>95</v>
      </c>
      <c r="B17" s="151" t="s">
        <v>22</v>
      </c>
      <c r="C17" s="150">
        <v>4</v>
      </c>
      <c r="D17" s="150">
        <v>47</v>
      </c>
      <c r="E17" s="70" t="s">
        <v>198</v>
      </c>
      <c r="F17" s="70" t="s">
        <v>198</v>
      </c>
      <c r="G17" s="70" t="s">
        <v>198</v>
      </c>
      <c r="H17" s="70" t="s">
        <v>198</v>
      </c>
      <c r="I17" s="150" t="s">
        <v>198</v>
      </c>
      <c r="J17" s="70" t="s">
        <v>198</v>
      </c>
      <c r="K17" s="70" t="s">
        <v>198</v>
      </c>
      <c r="L17" s="70" t="s">
        <v>198</v>
      </c>
      <c r="M17" s="150" t="s">
        <v>198</v>
      </c>
      <c r="N17" s="70" t="s">
        <v>198</v>
      </c>
      <c r="O17" s="70" t="s">
        <v>198</v>
      </c>
      <c r="P17" s="150" t="s">
        <v>198</v>
      </c>
      <c r="Q17" s="70" t="s">
        <v>198</v>
      </c>
      <c r="R17" s="31">
        <f t="shared" si="0"/>
        <v>51</v>
      </c>
    </row>
    <row r="18" spans="1:18" s="31" customFormat="1" ht="9" x14ac:dyDescent="0.25">
      <c r="A18" s="149" t="s">
        <v>99</v>
      </c>
      <c r="B18" s="151" t="s">
        <v>21</v>
      </c>
      <c r="C18" s="150">
        <v>9</v>
      </c>
      <c r="D18" s="150">
        <v>11</v>
      </c>
      <c r="E18" s="70" t="s">
        <v>198</v>
      </c>
      <c r="F18" s="70" t="s">
        <v>198</v>
      </c>
      <c r="G18" s="70" t="s">
        <v>198</v>
      </c>
      <c r="H18" s="70" t="s">
        <v>198</v>
      </c>
      <c r="I18" s="150" t="s">
        <v>198</v>
      </c>
      <c r="J18" s="70" t="s">
        <v>198</v>
      </c>
      <c r="K18" s="70" t="s">
        <v>198</v>
      </c>
      <c r="L18" s="70" t="s">
        <v>198</v>
      </c>
      <c r="M18" s="150" t="s">
        <v>198</v>
      </c>
      <c r="N18" s="70" t="s">
        <v>198</v>
      </c>
      <c r="O18" s="70" t="s">
        <v>198</v>
      </c>
      <c r="P18" s="150" t="s">
        <v>198</v>
      </c>
      <c r="Q18" s="70" t="s">
        <v>198</v>
      </c>
      <c r="R18" s="31">
        <f t="shared" si="0"/>
        <v>20</v>
      </c>
    </row>
    <row r="19" spans="1:18" s="31" customFormat="1" ht="9" x14ac:dyDescent="0.25">
      <c r="A19" s="149" t="s">
        <v>99</v>
      </c>
      <c r="B19" s="151" t="s">
        <v>22</v>
      </c>
      <c r="C19" s="150">
        <v>6</v>
      </c>
      <c r="D19" s="150">
        <v>7</v>
      </c>
      <c r="E19" s="70" t="s">
        <v>198</v>
      </c>
      <c r="F19" s="70" t="s">
        <v>198</v>
      </c>
      <c r="G19" s="70" t="s">
        <v>198</v>
      </c>
      <c r="H19" s="70" t="s">
        <v>198</v>
      </c>
      <c r="I19" s="150" t="s">
        <v>198</v>
      </c>
      <c r="J19" s="70" t="s">
        <v>198</v>
      </c>
      <c r="K19" s="70" t="s">
        <v>198</v>
      </c>
      <c r="L19" s="70" t="s">
        <v>198</v>
      </c>
      <c r="M19" s="150" t="s">
        <v>198</v>
      </c>
      <c r="N19" s="70" t="s">
        <v>198</v>
      </c>
      <c r="O19" s="70" t="s">
        <v>198</v>
      </c>
      <c r="P19" s="150" t="s">
        <v>198</v>
      </c>
      <c r="Q19" s="70" t="s">
        <v>198</v>
      </c>
      <c r="R19" s="31">
        <f t="shared" si="0"/>
        <v>13</v>
      </c>
    </row>
    <row r="20" spans="1:18" s="31" customFormat="1" ht="9" x14ac:dyDescent="0.25">
      <c r="A20" s="149" t="s">
        <v>150</v>
      </c>
      <c r="B20" s="151" t="s">
        <v>21</v>
      </c>
      <c r="C20" s="150">
        <v>27256</v>
      </c>
      <c r="D20" s="150">
        <v>47311</v>
      </c>
      <c r="E20" s="70" t="s">
        <v>198</v>
      </c>
      <c r="F20" s="70" t="s">
        <v>198</v>
      </c>
      <c r="G20" s="70" t="s">
        <v>198</v>
      </c>
      <c r="H20" s="70" t="s">
        <v>198</v>
      </c>
      <c r="I20" s="150" t="s">
        <v>198</v>
      </c>
      <c r="J20" s="70" t="s">
        <v>198</v>
      </c>
      <c r="K20" s="70" t="s">
        <v>198</v>
      </c>
      <c r="L20" s="70" t="s">
        <v>198</v>
      </c>
      <c r="M20" s="150" t="s">
        <v>198</v>
      </c>
      <c r="N20" s="70" t="s">
        <v>198</v>
      </c>
      <c r="O20" s="70" t="s">
        <v>198</v>
      </c>
      <c r="P20" s="150" t="s">
        <v>198</v>
      </c>
      <c r="Q20" s="70" t="s">
        <v>198</v>
      </c>
      <c r="R20" s="31">
        <f t="shared" si="0"/>
        <v>74567</v>
      </c>
    </row>
    <row r="21" spans="1:18" s="31" customFormat="1" ht="9" x14ac:dyDescent="0.25">
      <c r="A21" s="149" t="s">
        <v>150</v>
      </c>
      <c r="B21" s="151" t="s">
        <v>22</v>
      </c>
      <c r="C21" s="150">
        <v>23058</v>
      </c>
      <c r="D21" s="150">
        <v>38431</v>
      </c>
      <c r="E21" s="70" t="s">
        <v>198</v>
      </c>
      <c r="F21" s="70" t="s">
        <v>198</v>
      </c>
      <c r="G21" s="70" t="s">
        <v>198</v>
      </c>
      <c r="H21" s="70" t="s">
        <v>198</v>
      </c>
      <c r="I21" s="150" t="s">
        <v>198</v>
      </c>
      <c r="J21" s="70" t="s">
        <v>198</v>
      </c>
      <c r="K21" s="70" t="s">
        <v>198</v>
      </c>
      <c r="L21" s="70" t="s">
        <v>198</v>
      </c>
      <c r="M21" s="150" t="s">
        <v>198</v>
      </c>
      <c r="N21" s="70" t="s">
        <v>198</v>
      </c>
      <c r="O21" s="70" t="s">
        <v>198</v>
      </c>
      <c r="P21" s="150" t="s">
        <v>198</v>
      </c>
      <c r="Q21" s="70" t="s">
        <v>198</v>
      </c>
      <c r="R21" s="31">
        <f t="shared" si="0"/>
        <v>61489</v>
      </c>
    </row>
    <row r="22" spans="1:18" s="31" customFormat="1" ht="9" x14ac:dyDescent="0.25">
      <c r="A22" s="149" t="s">
        <v>101</v>
      </c>
      <c r="B22" s="151" t="s">
        <v>21</v>
      </c>
      <c r="C22" s="150">
        <v>1055</v>
      </c>
      <c r="D22" s="150">
        <v>4894</v>
      </c>
      <c r="E22" s="70" t="s">
        <v>198</v>
      </c>
      <c r="F22" s="70" t="s">
        <v>198</v>
      </c>
      <c r="G22" s="70" t="s">
        <v>198</v>
      </c>
      <c r="H22" s="70" t="s">
        <v>198</v>
      </c>
      <c r="I22" s="150" t="s">
        <v>198</v>
      </c>
      <c r="J22" s="70" t="s">
        <v>198</v>
      </c>
      <c r="K22" s="70" t="s">
        <v>198</v>
      </c>
      <c r="L22" s="70" t="s">
        <v>198</v>
      </c>
      <c r="M22" s="150" t="s">
        <v>198</v>
      </c>
      <c r="N22" s="70" t="s">
        <v>198</v>
      </c>
      <c r="O22" s="70" t="s">
        <v>198</v>
      </c>
      <c r="P22" s="150" t="s">
        <v>198</v>
      </c>
      <c r="Q22" s="70" t="s">
        <v>198</v>
      </c>
      <c r="R22" s="31">
        <f t="shared" si="0"/>
        <v>5949</v>
      </c>
    </row>
    <row r="23" spans="1:18" s="31" customFormat="1" ht="9" x14ac:dyDescent="0.25">
      <c r="A23" s="152" t="s">
        <v>101</v>
      </c>
      <c r="B23" s="153" t="s">
        <v>22</v>
      </c>
      <c r="C23" s="154">
        <v>972</v>
      </c>
      <c r="D23" s="154">
        <v>4521</v>
      </c>
      <c r="E23" s="106" t="s">
        <v>198</v>
      </c>
      <c r="F23" s="106" t="s">
        <v>198</v>
      </c>
      <c r="G23" s="106" t="s">
        <v>198</v>
      </c>
      <c r="H23" s="106" t="s">
        <v>198</v>
      </c>
      <c r="I23" s="154" t="s">
        <v>198</v>
      </c>
      <c r="J23" s="106" t="s">
        <v>198</v>
      </c>
      <c r="K23" s="106" t="s">
        <v>198</v>
      </c>
      <c r="L23" s="106" t="s">
        <v>198</v>
      </c>
      <c r="M23" s="154" t="s">
        <v>198</v>
      </c>
      <c r="N23" s="106" t="s">
        <v>198</v>
      </c>
      <c r="O23" s="106" t="s">
        <v>198</v>
      </c>
      <c r="P23" s="154" t="s">
        <v>198</v>
      </c>
      <c r="Q23" s="106" t="s">
        <v>198</v>
      </c>
      <c r="R23" s="108">
        <f t="shared" si="0"/>
        <v>5493</v>
      </c>
    </row>
    <row r="24" spans="1:18" s="31" customFormat="1" ht="9" x14ac:dyDescent="0.25">
      <c r="A24" s="149"/>
      <c r="B24" s="151"/>
      <c r="C24" s="150"/>
      <c r="D24" s="150"/>
      <c r="E24" s="70"/>
      <c r="F24" s="70"/>
      <c r="G24" s="70"/>
      <c r="H24" s="70"/>
      <c r="I24" s="150"/>
      <c r="J24" s="70"/>
      <c r="K24" s="70"/>
      <c r="L24" s="70"/>
      <c r="M24" s="150"/>
      <c r="N24" s="70"/>
      <c r="O24" s="70"/>
      <c r="P24" s="150"/>
      <c r="Q24" s="70"/>
    </row>
    <row r="25" spans="1:18" s="31" customFormat="1" ht="9" x14ac:dyDescent="0.25">
      <c r="A25" s="149" t="s">
        <v>137</v>
      </c>
      <c r="B25" s="151" t="s">
        <v>21</v>
      </c>
      <c r="C25" s="150">
        <v>21</v>
      </c>
      <c r="D25" s="150" t="s">
        <v>198</v>
      </c>
      <c r="E25" s="70" t="s">
        <v>198</v>
      </c>
      <c r="F25" s="70" t="s">
        <v>198</v>
      </c>
      <c r="G25" s="70" t="s">
        <v>198</v>
      </c>
      <c r="H25" s="70" t="s">
        <v>198</v>
      </c>
      <c r="I25" s="150" t="s">
        <v>198</v>
      </c>
      <c r="J25" s="70" t="s">
        <v>198</v>
      </c>
      <c r="K25" s="70" t="s">
        <v>198</v>
      </c>
      <c r="L25" s="70" t="s">
        <v>198</v>
      </c>
      <c r="M25" s="150" t="s">
        <v>198</v>
      </c>
      <c r="N25" s="70" t="s">
        <v>198</v>
      </c>
      <c r="O25" s="70" t="s">
        <v>198</v>
      </c>
      <c r="P25" s="150" t="s">
        <v>198</v>
      </c>
      <c r="Q25" s="70" t="s">
        <v>198</v>
      </c>
      <c r="R25" s="31">
        <f t="shared" si="0"/>
        <v>21</v>
      </c>
    </row>
    <row r="26" spans="1:18" s="31" customFormat="1" ht="9" x14ac:dyDescent="0.25">
      <c r="A26" s="149" t="s">
        <v>137</v>
      </c>
      <c r="B26" s="151" t="s">
        <v>22</v>
      </c>
      <c r="C26" s="150">
        <v>8</v>
      </c>
      <c r="D26" s="150" t="s">
        <v>198</v>
      </c>
      <c r="E26" s="70" t="s">
        <v>198</v>
      </c>
      <c r="F26" s="70" t="s">
        <v>198</v>
      </c>
      <c r="G26" s="70" t="s">
        <v>198</v>
      </c>
      <c r="H26" s="70" t="s">
        <v>198</v>
      </c>
      <c r="I26" s="150" t="s">
        <v>198</v>
      </c>
      <c r="J26" s="70" t="s">
        <v>198</v>
      </c>
      <c r="K26" s="70" t="s">
        <v>198</v>
      </c>
      <c r="L26" s="70" t="s">
        <v>198</v>
      </c>
      <c r="M26" s="150" t="s">
        <v>198</v>
      </c>
      <c r="N26" s="70" t="s">
        <v>198</v>
      </c>
      <c r="O26" s="70" t="s">
        <v>198</v>
      </c>
      <c r="P26" s="150" t="s">
        <v>198</v>
      </c>
      <c r="Q26" s="70" t="s">
        <v>198</v>
      </c>
      <c r="R26" s="31">
        <f t="shared" si="0"/>
        <v>8</v>
      </c>
    </row>
    <row r="27" spans="1:18" s="31" customFormat="1" ht="9" x14ac:dyDescent="0.25">
      <c r="A27" s="149" t="s">
        <v>176</v>
      </c>
      <c r="B27" s="151" t="s">
        <v>21</v>
      </c>
      <c r="C27" s="150">
        <v>312</v>
      </c>
      <c r="D27" s="150">
        <v>573</v>
      </c>
      <c r="E27" s="70" t="s">
        <v>198</v>
      </c>
      <c r="F27" s="70" t="s">
        <v>198</v>
      </c>
      <c r="G27" s="70" t="s">
        <v>198</v>
      </c>
      <c r="H27" s="70" t="s">
        <v>198</v>
      </c>
      <c r="I27" s="150" t="s">
        <v>198</v>
      </c>
      <c r="J27" s="70" t="s">
        <v>198</v>
      </c>
      <c r="K27" s="70" t="s">
        <v>198</v>
      </c>
      <c r="L27" s="70" t="s">
        <v>198</v>
      </c>
      <c r="M27" s="150" t="s">
        <v>198</v>
      </c>
      <c r="N27" s="70" t="s">
        <v>198</v>
      </c>
      <c r="O27" s="70" t="s">
        <v>198</v>
      </c>
      <c r="P27" s="150" t="s">
        <v>198</v>
      </c>
      <c r="Q27" s="70" t="s">
        <v>198</v>
      </c>
      <c r="R27" s="31">
        <f t="shared" si="0"/>
        <v>885</v>
      </c>
    </row>
    <row r="28" spans="1:18" s="31" customFormat="1" ht="9" x14ac:dyDescent="0.25">
      <c r="A28" s="152" t="s">
        <v>176</v>
      </c>
      <c r="B28" s="153" t="s">
        <v>22</v>
      </c>
      <c r="C28" s="154">
        <v>68</v>
      </c>
      <c r="D28" s="154">
        <v>124</v>
      </c>
      <c r="E28" s="106" t="s">
        <v>198</v>
      </c>
      <c r="F28" s="106" t="s">
        <v>198</v>
      </c>
      <c r="G28" s="106" t="s">
        <v>198</v>
      </c>
      <c r="H28" s="106" t="s">
        <v>198</v>
      </c>
      <c r="I28" s="154" t="s">
        <v>198</v>
      </c>
      <c r="J28" s="106" t="s">
        <v>198</v>
      </c>
      <c r="K28" s="106" t="s">
        <v>198</v>
      </c>
      <c r="L28" s="106" t="s">
        <v>198</v>
      </c>
      <c r="M28" s="154" t="s">
        <v>198</v>
      </c>
      <c r="N28" s="106" t="s">
        <v>198</v>
      </c>
      <c r="O28" s="106" t="s">
        <v>198</v>
      </c>
      <c r="P28" s="154" t="s">
        <v>198</v>
      </c>
      <c r="Q28" s="106" t="s">
        <v>198</v>
      </c>
      <c r="R28" s="108">
        <f t="shared" si="0"/>
        <v>192</v>
      </c>
    </row>
    <row r="29" spans="1:18" s="31" customFormat="1" ht="9" x14ac:dyDescent="0.25">
      <c r="A29" s="149"/>
      <c r="B29" s="151"/>
      <c r="C29" s="150"/>
      <c r="D29" s="150"/>
      <c r="E29" s="70"/>
      <c r="F29" s="70"/>
      <c r="G29" s="70"/>
      <c r="H29" s="70"/>
      <c r="I29" s="150"/>
      <c r="J29" s="70"/>
      <c r="K29" s="70"/>
      <c r="L29" s="70"/>
      <c r="M29" s="150"/>
      <c r="N29" s="70"/>
      <c r="O29" s="70"/>
      <c r="P29" s="150"/>
      <c r="Q29" s="70"/>
    </row>
    <row r="30" spans="1:18" s="31" customFormat="1" ht="9" x14ac:dyDescent="0.25">
      <c r="A30" s="149" t="s">
        <v>155</v>
      </c>
      <c r="B30" s="151" t="s">
        <v>21</v>
      </c>
      <c r="C30" s="150" t="s">
        <v>198</v>
      </c>
      <c r="D30" s="150">
        <v>3267</v>
      </c>
      <c r="E30" s="70" t="s">
        <v>198</v>
      </c>
      <c r="F30" s="70" t="s">
        <v>198</v>
      </c>
      <c r="G30" s="70" t="s">
        <v>198</v>
      </c>
      <c r="H30" s="70" t="s">
        <v>198</v>
      </c>
      <c r="I30" s="150" t="s">
        <v>198</v>
      </c>
      <c r="J30" s="70" t="s">
        <v>198</v>
      </c>
      <c r="K30" s="70" t="s">
        <v>198</v>
      </c>
      <c r="L30" s="70" t="s">
        <v>198</v>
      </c>
      <c r="M30" s="150" t="s">
        <v>198</v>
      </c>
      <c r="N30" s="70" t="s">
        <v>198</v>
      </c>
      <c r="O30" s="70" t="s">
        <v>198</v>
      </c>
      <c r="P30" s="150" t="s">
        <v>198</v>
      </c>
      <c r="Q30" s="70" t="s">
        <v>198</v>
      </c>
      <c r="R30" s="31">
        <f t="shared" si="0"/>
        <v>3267</v>
      </c>
    </row>
    <row r="31" spans="1:18" s="31" customFormat="1" ht="9" x14ac:dyDescent="0.25">
      <c r="A31" s="149" t="s">
        <v>155</v>
      </c>
      <c r="B31" s="151" t="s">
        <v>22</v>
      </c>
      <c r="C31" s="150" t="s">
        <v>198</v>
      </c>
      <c r="D31" s="150">
        <v>2540</v>
      </c>
      <c r="E31" s="70" t="s">
        <v>198</v>
      </c>
      <c r="F31" s="70" t="s">
        <v>198</v>
      </c>
      <c r="G31" s="70" t="s">
        <v>198</v>
      </c>
      <c r="H31" s="70" t="s">
        <v>198</v>
      </c>
      <c r="I31" s="150" t="s">
        <v>198</v>
      </c>
      <c r="J31" s="70" t="s">
        <v>198</v>
      </c>
      <c r="K31" s="70" t="s">
        <v>198</v>
      </c>
      <c r="L31" s="70" t="s">
        <v>198</v>
      </c>
      <c r="M31" s="150" t="s">
        <v>198</v>
      </c>
      <c r="N31" s="70" t="s">
        <v>198</v>
      </c>
      <c r="O31" s="70" t="s">
        <v>198</v>
      </c>
      <c r="P31" s="150" t="s">
        <v>198</v>
      </c>
      <c r="Q31" s="70" t="s">
        <v>198</v>
      </c>
      <c r="R31" s="31">
        <f t="shared" si="0"/>
        <v>2540</v>
      </c>
    </row>
    <row r="32" spans="1:18" s="31" customFormat="1" ht="9" x14ac:dyDescent="0.25">
      <c r="A32" s="149" t="s">
        <v>177</v>
      </c>
      <c r="B32" s="151" t="s">
        <v>21</v>
      </c>
      <c r="C32" s="150">
        <v>100</v>
      </c>
      <c r="D32" s="150">
        <v>5027</v>
      </c>
      <c r="E32" s="70" t="s">
        <v>198</v>
      </c>
      <c r="F32" s="70" t="s">
        <v>198</v>
      </c>
      <c r="G32" s="70" t="s">
        <v>198</v>
      </c>
      <c r="H32" s="70" t="s">
        <v>198</v>
      </c>
      <c r="I32" s="150">
        <v>709</v>
      </c>
      <c r="J32" s="70" t="s">
        <v>198</v>
      </c>
      <c r="K32" s="70" t="s">
        <v>198</v>
      </c>
      <c r="L32" s="70" t="s">
        <v>198</v>
      </c>
      <c r="M32" s="150" t="s">
        <v>198</v>
      </c>
      <c r="N32" s="70" t="s">
        <v>198</v>
      </c>
      <c r="O32" s="70" t="s">
        <v>198</v>
      </c>
      <c r="P32" s="150" t="s">
        <v>198</v>
      </c>
      <c r="Q32" s="70" t="s">
        <v>198</v>
      </c>
      <c r="R32" s="31">
        <f t="shared" si="0"/>
        <v>5836</v>
      </c>
    </row>
    <row r="33" spans="1:19" s="31" customFormat="1" ht="9" x14ac:dyDescent="0.25">
      <c r="A33" s="149" t="s">
        <v>177</v>
      </c>
      <c r="B33" s="151" t="s">
        <v>22</v>
      </c>
      <c r="C33" s="150">
        <v>68</v>
      </c>
      <c r="D33" s="150">
        <v>2337</v>
      </c>
      <c r="E33" s="70" t="s">
        <v>198</v>
      </c>
      <c r="F33" s="70" t="s">
        <v>198</v>
      </c>
      <c r="G33" s="70" t="s">
        <v>198</v>
      </c>
      <c r="H33" s="70" t="s">
        <v>198</v>
      </c>
      <c r="I33" s="150">
        <v>135</v>
      </c>
      <c r="J33" s="70" t="s">
        <v>198</v>
      </c>
      <c r="K33" s="70" t="s">
        <v>198</v>
      </c>
      <c r="L33" s="70" t="s">
        <v>198</v>
      </c>
      <c r="M33" s="150" t="s">
        <v>198</v>
      </c>
      <c r="N33" s="70" t="s">
        <v>198</v>
      </c>
      <c r="O33" s="70" t="s">
        <v>198</v>
      </c>
      <c r="P33" s="150" t="s">
        <v>198</v>
      </c>
      <c r="Q33" s="70" t="s">
        <v>198</v>
      </c>
      <c r="R33" s="31">
        <f t="shared" si="0"/>
        <v>2540</v>
      </c>
    </row>
    <row r="34" spans="1:19" s="31" customFormat="1" ht="9" x14ac:dyDescent="0.25">
      <c r="A34" s="149" t="s">
        <v>141</v>
      </c>
      <c r="B34" s="151" t="s">
        <v>21</v>
      </c>
      <c r="C34" s="150">
        <v>28</v>
      </c>
      <c r="D34" s="150">
        <v>13</v>
      </c>
      <c r="E34" s="70" t="s">
        <v>198</v>
      </c>
      <c r="F34" s="70" t="s">
        <v>198</v>
      </c>
      <c r="G34" s="70" t="s">
        <v>198</v>
      </c>
      <c r="H34" s="70" t="s">
        <v>198</v>
      </c>
      <c r="I34" s="150" t="s">
        <v>198</v>
      </c>
      <c r="J34" s="70" t="s">
        <v>198</v>
      </c>
      <c r="K34" s="70" t="s">
        <v>198</v>
      </c>
      <c r="L34" s="70" t="s">
        <v>198</v>
      </c>
      <c r="M34" s="150" t="s">
        <v>198</v>
      </c>
      <c r="N34" s="70" t="s">
        <v>198</v>
      </c>
      <c r="O34" s="70" t="s">
        <v>198</v>
      </c>
      <c r="P34" s="150" t="s">
        <v>198</v>
      </c>
      <c r="Q34" s="70" t="s">
        <v>198</v>
      </c>
      <c r="R34" s="31">
        <f t="shared" si="0"/>
        <v>41</v>
      </c>
    </row>
    <row r="35" spans="1:19" s="31" customFormat="1" ht="9" x14ac:dyDescent="0.25">
      <c r="A35" s="152" t="s">
        <v>141</v>
      </c>
      <c r="B35" s="153" t="s">
        <v>22</v>
      </c>
      <c r="C35" s="154">
        <v>28</v>
      </c>
      <c r="D35" s="154">
        <v>11</v>
      </c>
      <c r="E35" s="106" t="s">
        <v>198</v>
      </c>
      <c r="F35" s="106" t="s">
        <v>198</v>
      </c>
      <c r="G35" s="106" t="s">
        <v>198</v>
      </c>
      <c r="H35" s="106" t="s">
        <v>198</v>
      </c>
      <c r="I35" s="154" t="s">
        <v>198</v>
      </c>
      <c r="J35" s="106" t="s">
        <v>198</v>
      </c>
      <c r="K35" s="106" t="s">
        <v>198</v>
      </c>
      <c r="L35" s="106" t="s">
        <v>198</v>
      </c>
      <c r="M35" s="154" t="s">
        <v>198</v>
      </c>
      <c r="N35" s="106" t="s">
        <v>198</v>
      </c>
      <c r="O35" s="106" t="s">
        <v>198</v>
      </c>
      <c r="P35" s="154" t="s">
        <v>198</v>
      </c>
      <c r="Q35" s="106" t="s">
        <v>198</v>
      </c>
      <c r="R35" s="108">
        <f t="shared" si="0"/>
        <v>39</v>
      </c>
    </row>
    <row r="36" spans="1:19" s="31" customFormat="1" ht="9" x14ac:dyDescent="0.25">
      <c r="A36" s="149"/>
      <c r="B36" s="151"/>
      <c r="C36" s="150"/>
      <c r="D36" s="150"/>
      <c r="E36" s="70"/>
      <c r="F36" s="70"/>
      <c r="G36" s="70"/>
      <c r="H36" s="70"/>
      <c r="I36" s="150"/>
      <c r="J36" s="70"/>
      <c r="K36" s="70"/>
      <c r="L36" s="70"/>
      <c r="M36" s="150"/>
      <c r="N36" s="70"/>
      <c r="O36" s="70"/>
      <c r="P36" s="150"/>
      <c r="Q36" s="70"/>
    </row>
    <row r="37" spans="1:19" s="31" customFormat="1" ht="9" x14ac:dyDescent="0.25">
      <c r="A37" s="149" t="s">
        <v>64</v>
      </c>
      <c r="B37" s="151" t="s">
        <v>21</v>
      </c>
      <c r="C37" s="150">
        <v>3182</v>
      </c>
      <c r="D37" s="150">
        <v>9210</v>
      </c>
      <c r="E37" s="70" t="s">
        <v>198</v>
      </c>
      <c r="F37" s="70" t="s">
        <v>198</v>
      </c>
      <c r="G37" s="70" t="s">
        <v>198</v>
      </c>
      <c r="H37" s="70" t="s">
        <v>198</v>
      </c>
      <c r="I37" s="150" t="s">
        <v>198</v>
      </c>
      <c r="J37" s="70" t="s">
        <v>198</v>
      </c>
      <c r="K37" s="70" t="s">
        <v>198</v>
      </c>
      <c r="L37" s="70" t="s">
        <v>198</v>
      </c>
      <c r="M37" s="150" t="s">
        <v>198</v>
      </c>
      <c r="N37" s="70" t="s">
        <v>198</v>
      </c>
      <c r="O37" s="70" t="s">
        <v>198</v>
      </c>
      <c r="P37" s="150" t="s">
        <v>198</v>
      </c>
      <c r="Q37" s="70" t="s">
        <v>198</v>
      </c>
      <c r="R37" s="31">
        <f t="shared" si="0"/>
        <v>12392</v>
      </c>
    </row>
    <row r="38" spans="1:19" s="31" customFormat="1" ht="9" x14ac:dyDescent="0.25">
      <c r="A38" s="152" t="s">
        <v>64</v>
      </c>
      <c r="B38" s="153" t="s">
        <v>22</v>
      </c>
      <c r="C38" s="154">
        <v>296</v>
      </c>
      <c r="D38" s="154">
        <v>746</v>
      </c>
      <c r="E38" s="106" t="s">
        <v>198</v>
      </c>
      <c r="F38" s="106" t="s">
        <v>198</v>
      </c>
      <c r="G38" s="106" t="s">
        <v>198</v>
      </c>
      <c r="H38" s="106" t="s">
        <v>198</v>
      </c>
      <c r="I38" s="154" t="s">
        <v>198</v>
      </c>
      <c r="J38" s="106" t="s">
        <v>198</v>
      </c>
      <c r="K38" s="106" t="s">
        <v>198</v>
      </c>
      <c r="L38" s="106" t="s">
        <v>198</v>
      </c>
      <c r="M38" s="154" t="s">
        <v>198</v>
      </c>
      <c r="N38" s="106" t="s">
        <v>198</v>
      </c>
      <c r="O38" s="106" t="s">
        <v>198</v>
      </c>
      <c r="P38" s="154" t="s">
        <v>198</v>
      </c>
      <c r="Q38" s="106" t="s">
        <v>198</v>
      </c>
      <c r="R38" s="108">
        <f t="shared" si="0"/>
        <v>1042</v>
      </c>
    </row>
    <row r="40" spans="1:19" s="59" customFormat="1" ht="9.9499999999999993" customHeight="1" x14ac:dyDescent="0.25">
      <c r="A40" s="58" t="s">
        <v>30</v>
      </c>
      <c r="B40" s="67" t="s">
        <v>21</v>
      </c>
      <c r="C40" s="89">
        <v>0</v>
      </c>
      <c r="D40" s="89">
        <v>0</v>
      </c>
      <c r="E40" s="89">
        <v>0</v>
      </c>
      <c r="F40" s="89">
        <v>0</v>
      </c>
      <c r="G40" s="89">
        <v>0</v>
      </c>
      <c r="H40" s="89">
        <v>0</v>
      </c>
      <c r="I40" s="89">
        <v>0</v>
      </c>
      <c r="J40" s="89">
        <v>0</v>
      </c>
      <c r="K40" s="89">
        <v>0</v>
      </c>
      <c r="L40" s="89">
        <v>0</v>
      </c>
      <c r="M40" s="89">
        <v>5354</v>
      </c>
      <c r="N40" s="89">
        <v>0</v>
      </c>
      <c r="O40" s="89">
        <v>0</v>
      </c>
      <c r="P40" s="89">
        <v>3389</v>
      </c>
      <c r="Q40" s="89">
        <v>0</v>
      </c>
      <c r="R40" s="89">
        <v>8743</v>
      </c>
      <c r="S40" s="31"/>
    </row>
    <row r="41" spans="1:19" s="59" customFormat="1" ht="9.9499999999999993" customHeight="1" x14ac:dyDescent="0.25">
      <c r="A41" s="58"/>
      <c r="B41" s="67" t="s">
        <v>22</v>
      </c>
      <c r="C41" s="89">
        <v>0</v>
      </c>
      <c r="D41" s="89">
        <v>0</v>
      </c>
      <c r="E41" s="89">
        <v>0</v>
      </c>
      <c r="F41" s="89">
        <v>0</v>
      </c>
      <c r="G41" s="89">
        <v>0</v>
      </c>
      <c r="H41" s="89">
        <v>0</v>
      </c>
      <c r="I41" s="89">
        <v>0</v>
      </c>
      <c r="J41" s="89">
        <v>0</v>
      </c>
      <c r="K41" s="89">
        <v>0</v>
      </c>
      <c r="L41" s="89">
        <v>0</v>
      </c>
      <c r="M41" s="89">
        <v>1001</v>
      </c>
      <c r="N41" s="89">
        <v>0</v>
      </c>
      <c r="O41" s="89">
        <v>0</v>
      </c>
      <c r="P41" s="89">
        <v>291</v>
      </c>
      <c r="Q41" s="89">
        <v>0</v>
      </c>
      <c r="R41" s="89">
        <v>1292</v>
      </c>
      <c r="S41" s="31"/>
    </row>
    <row r="42" spans="1:19" s="59" customFormat="1" ht="9.9499999999999993" customHeight="1" x14ac:dyDescent="0.25">
      <c r="A42" s="58" t="s">
        <v>31</v>
      </c>
      <c r="B42" s="67" t="s">
        <v>21</v>
      </c>
      <c r="C42" s="90">
        <v>28325</v>
      </c>
      <c r="D42" s="90">
        <v>52311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90">
        <v>0</v>
      </c>
      <c r="P42" s="90">
        <v>0</v>
      </c>
      <c r="Q42" s="90">
        <v>0</v>
      </c>
      <c r="R42" s="90">
        <v>80636</v>
      </c>
    </row>
    <row r="43" spans="1:19" s="59" customFormat="1" ht="9.9499999999999993" customHeight="1" x14ac:dyDescent="0.25">
      <c r="A43" s="58"/>
      <c r="B43" s="67" t="s">
        <v>22</v>
      </c>
      <c r="C43" s="90">
        <v>24040</v>
      </c>
      <c r="D43" s="90">
        <v>43035</v>
      </c>
      <c r="E43" s="90">
        <v>0</v>
      </c>
      <c r="F43" s="90">
        <v>0</v>
      </c>
      <c r="G43" s="90">
        <v>0</v>
      </c>
      <c r="H43" s="90">
        <v>0</v>
      </c>
      <c r="I43" s="90">
        <v>0</v>
      </c>
      <c r="J43" s="90">
        <v>0</v>
      </c>
      <c r="K43" s="90">
        <v>0</v>
      </c>
      <c r="L43" s="90">
        <v>0</v>
      </c>
      <c r="M43" s="90">
        <v>0</v>
      </c>
      <c r="N43" s="90">
        <v>0</v>
      </c>
      <c r="O43" s="90">
        <v>0</v>
      </c>
      <c r="P43" s="90">
        <v>0</v>
      </c>
      <c r="Q43" s="90">
        <v>0</v>
      </c>
      <c r="R43" s="90">
        <v>67075</v>
      </c>
    </row>
    <row r="44" spans="1:19" s="59" customFormat="1" ht="9.9499999999999993" customHeight="1" x14ac:dyDescent="0.25">
      <c r="A44" s="58" t="s">
        <v>32</v>
      </c>
      <c r="B44" s="67" t="s">
        <v>21</v>
      </c>
      <c r="C44" s="90">
        <v>333</v>
      </c>
      <c r="D44" s="90">
        <v>573</v>
      </c>
      <c r="E44" s="90">
        <v>0</v>
      </c>
      <c r="F44" s="90">
        <v>0</v>
      </c>
      <c r="G44" s="90">
        <v>0</v>
      </c>
      <c r="H44" s="90">
        <v>0</v>
      </c>
      <c r="I44" s="90">
        <v>0</v>
      </c>
      <c r="J44" s="90">
        <v>0</v>
      </c>
      <c r="K44" s="90">
        <v>0</v>
      </c>
      <c r="L44" s="90">
        <v>0</v>
      </c>
      <c r="M44" s="90">
        <v>0</v>
      </c>
      <c r="N44" s="90">
        <v>0</v>
      </c>
      <c r="O44" s="90">
        <v>0</v>
      </c>
      <c r="P44" s="90">
        <v>0</v>
      </c>
      <c r="Q44" s="90">
        <v>0</v>
      </c>
      <c r="R44" s="90">
        <v>906</v>
      </c>
    </row>
    <row r="45" spans="1:19" s="59" customFormat="1" ht="9.9499999999999993" customHeight="1" x14ac:dyDescent="0.25">
      <c r="A45" s="58"/>
      <c r="B45" s="67" t="s">
        <v>22</v>
      </c>
      <c r="C45" s="90">
        <v>76</v>
      </c>
      <c r="D45" s="90">
        <v>124</v>
      </c>
      <c r="E45" s="90">
        <v>0</v>
      </c>
      <c r="F45" s="90">
        <v>0</v>
      </c>
      <c r="G45" s="90">
        <v>0</v>
      </c>
      <c r="H45" s="90">
        <v>0</v>
      </c>
      <c r="I45" s="90">
        <v>0</v>
      </c>
      <c r="J45" s="90">
        <v>0</v>
      </c>
      <c r="K45" s="90">
        <v>0</v>
      </c>
      <c r="L45" s="90">
        <v>0</v>
      </c>
      <c r="M45" s="90">
        <v>0</v>
      </c>
      <c r="N45" s="90">
        <v>0</v>
      </c>
      <c r="O45" s="90">
        <v>0</v>
      </c>
      <c r="P45" s="90">
        <v>0</v>
      </c>
      <c r="Q45" s="90">
        <v>0</v>
      </c>
      <c r="R45" s="90">
        <v>200</v>
      </c>
    </row>
    <row r="46" spans="1:19" s="59" customFormat="1" ht="9.9499999999999993" customHeight="1" x14ac:dyDescent="0.25">
      <c r="A46" s="58" t="s">
        <v>33</v>
      </c>
      <c r="B46" s="67" t="s">
        <v>21</v>
      </c>
      <c r="C46" s="90">
        <v>128</v>
      </c>
      <c r="D46" s="90">
        <v>8307</v>
      </c>
      <c r="E46" s="90">
        <v>0</v>
      </c>
      <c r="F46" s="90">
        <v>0</v>
      </c>
      <c r="G46" s="90">
        <v>0</v>
      </c>
      <c r="H46" s="90">
        <v>0</v>
      </c>
      <c r="I46" s="90">
        <v>709</v>
      </c>
      <c r="J46" s="90">
        <v>0</v>
      </c>
      <c r="K46" s="90">
        <v>0</v>
      </c>
      <c r="L46" s="90">
        <v>0</v>
      </c>
      <c r="M46" s="90">
        <v>0</v>
      </c>
      <c r="N46" s="90">
        <v>0</v>
      </c>
      <c r="O46" s="90">
        <v>0</v>
      </c>
      <c r="P46" s="90">
        <v>0</v>
      </c>
      <c r="Q46" s="90">
        <v>0</v>
      </c>
      <c r="R46" s="90">
        <v>9144</v>
      </c>
    </row>
    <row r="47" spans="1:19" s="59" customFormat="1" ht="9.9499999999999993" customHeight="1" x14ac:dyDescent="0.25">
      <c r="A47" s="58"/>
      <c r="B47" s="67" t="s">
        <v>22</v>
      </c>
      <c r="C47" s="90">
        <v>96</v>
      </c>
      <c r="D47" s="90">
        <v>4888</v>
      </c>
      <c r="E47" s="90">
        <v>0</v>
      </c>
      <c r="F47" s="90">
        <v>0</v>
      </c>
      <c r="G47" s="90">
        <v>0</v>
      </c>
      <c r="H47" s="90">
        <v>0</v>
      </c>
      <c r="I47" s="90">
        <v>135</v>
      </c>
      <c r="J47" s="90">
        <v>0</v>
      </c>
      <c r="K47" s="90">
        <v>0</v>
      </c>
      <c r="L47" s="90">
        <v>0</v>
      </c>
      <c r="M47" s="90">
        <v>0</v>
      </c>
      <c r="N47" s="90">
        <v>0</v>
      </c>
      <c r="O47" s="90">
        <v>0</v>
      </c>
      <c r="P47" s="90">
        <v>0</v>
      </c>
      <c r="Q47" s="90">
        <v>0</v>
      </c>
      <c r="R47" s="90">
        <v>5119</v>
      </c>
    </row>
    <row r="48" spans="1:19" s="59" customFormat="1" ht="9.9499999999999993" customHeight="1" x14ac:dyDescent="0.25">
      <c r="A48" s="58" t="s">
        <v>34</v>
      </c>
      <c r="B48" s="67" t="s">
        <v>21</v>
      </c>
      <c r="C48" s="90">
        <v>3182</v>
      </c>
      <c r="D48" s="90">
        <v>9210</v>
      </c>
      <c r="E48" s="90">
        <v>0</v>
      </c>
      <c r="F48" s="90">
        <v>0</v>
      </c>
      <c r="G48" s="90">
        <v>0</v>
      </c>
      <c r="H48" s="90">
        <v>0</v>
      </c>
      <c r="I48" s="90">
        <v>0</v>
      </c>
      <c r="J48" s="90">
        <v>0</v>
      </c>
      <c r="K48" s="90">
        <v>0</v>
      </c>
      <c r="L48" s="90">
        <v>0</v>
      </c>
      <c r="M48" s="90">
        <v>0</v>
      </c>
      <c r="N48" s="90">
        <v>0</v>
      </c>
      <c r="O48" s="90">
        <v>0</v>
      </c>
      <c r="P48" s="90">
        <v>0</v>
      </c>
      <c r="Q48" s="90">
        <v>0</v>
      </c>
      <c r="R48" s="90">
        <v>12392</v>
      </c>
    </row>
    <row r="49" spans="1:18" s="59" customFormat="1" ht="9.9499999999999993" customHeight="1" x14ac:dyDescent="0.25">
      <c r="A49" s="58"/>
      <c r="B49" s="67" t="s">
        <v>22</v>
      </c>
      <c r="C49" s="90">
        <v>296</v>
      </c>
      <c r="D49" s="90">
        <v>746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0</v>
      </c>
      <c r="M49" s="90">
        <v>0</v>
      </c>
      <c r="N49" s="90">
        <v>0</v>
      </c>
      <c r="O49" s="90">
        <v>0</v>
      </c>
      <c r="P49" s="90">
        <v>0</v>
      </c>
      <c r="Q49" s="90">
        <v>0</v>
      </c>
      <c r="R49" s="90">
        <v>1042</v>
      </c>
    </row>
    <row r="50" spans="1:18" s="59" customFormat="1" ht="9.9499999999999993" customHeight="1" x14ac:dyDescent="0.25">
      <c r="A50" s="57" t="s">
        <v>35</v>
      </c>
      <c r="B50" s="68" t="s">
        <v>21</v>
      </c>
      <c r="C50" s="62">
        <v>31968</v>
      </c>
      <c r="D50" s="62">
        <v>70401</v>
      </c>
      <c r="E50" s="62">
        <v>0</v>
      </c>
      <c r="F50" s="62">
        <v>0</v>
      </c>
      <c r="G50" s="62">
        <v>0</v>
      </c>
      <c r="H50" s="62">
        <v>0</v>
      </c>
      <c r="I50" s="62">
        <v>709</v>
      </c>
      <c r="J50" s="62">
        <v>0</v>
      </c>
      <c r="K50" s="62">
        <v>0</v>
      </c>
      <c r="L50" s="62">
        <v>0</v>
      </c>
      <c r="M50" s="62">
        <v>5354</v>
      </c>
      <c r="N50" s="62">
        <v>0</v>
      </c>
      <c r="O50" s="62">
        <v>0</v>
      </c>
      <c r="P50" s="62">
        <v>3389</v>
      </c>
      <c r="Q50" s="62">
        <v>0</v>
      </c>
      <c r="R50" s="62">
        <v>111821</v>
      </c>
    </row>
    <row r="51" spans="1:18" s="31" customFormat="1" ht="9.9499999999999993" customHeight="1" x14ac:dyDescent="0.25">
      <c r="A51" s="63"/>
      <c r="B51" s="69" t="s">
        <v>22</v>
      </c>
      <c r="C51" s="64">
        <v>24508</v>
      </c>
      <c r="D51" s="64">
        <v>48793</v>
      </c>
      <c r="E51" s="64">
        <v>0</v>
      </c>
      <c r="F51" s="64">
        <v>0</v>
      </c>
      <c r="G51" s="64">
        <v>0</v>
      </c>
      <c r="H51" s="64">
        <v>0</v>
      </c>
      <c r="I51" s="64">
        <v>135</v>
      </c>
      <c r="J51" s="64">
        <v>0</v>
      </c>
      <c r="K51" s="64">
        <v>0</v>
      </c>
      <c r="L51" s="64">
        <v>0</v>
      </c>
      <c r="M51" s="64">
        <v>1001</v>
      </c>
      <c r="N51" s="64">
        <v>0</v>
      </c>
      <c r="O51" s="64">
        <v>0</v>
      </c>
      <c r="P51" s="64">
        <v>291</v>
      </c>
      <c r="Q51" s="64">
        <v>0</v>
      </c>
      <c r="R51" s="64">
        <v>74728</v>
      </c>
    </row>
    <row r="52" spans="1:18" s="31" customFormat="1" ht="9.9499999999999993" customHeight="1" x14ac:dyDescent="0.25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s="31" customFormat="1" ht="9.9499999999999993" customHeight="1" x14ac:dyDescent="0.25">
      <c r="A53" s="1"/>
      <c r="B53" s="71"/>
      <c r="C53" s="12" t="s">
        <v>36</v>
      </c>
      <c r="D53" s="12"/>
      <c r="E53" s="1"/>
      <c r="F53" s="12" t="s">
        <v>37</v>
      </c>
      <c r="G53" s="12"/>
      <c r="H53" s="12"/>
      <c r="I53" s="1"/>
      <c r="J53" s="12" t="s">
        <v>38</v>
      </c>
      <c r="K53" s="1"/>
      <c r="L53" s="3"/>
      <c r="M53" s="12" t="s">
        <v>39</v>
      </c>
      <c r="N53" s="1"/>
      <c r="O53" s="1"/>
      <c r="P53" s="14" t="s">
        <v>40</v>
      </c>
      <c r="Q53" s="3"/>
      <c r="R53" s="3"/>
    </row>
    <row r="54" spans="1:18" s="31" customFormat="1" ht="9.9499999999999993" customHeight="1" x14ac:dyDescent="0.25">
      <c r="A54" s="1"/>
      <c r="B54" s="71"/>
      <c r="C54" s="12" t="s">
        <v>41</v>
      </c>
      <c r="D54" s="12"/>
      <c r="E54" s="1"/>
      <c r="F54" s="12" t="s">
        <v>42</v>
      </c>
      <c r="G54" s="12"/>
      <c r="H54" s="12"/>
      <c r="I54" s="1"/>
      <c r="J54" s="12" t="s">
        <v>43</v>
      </c>
      <c r="K54" s="1"/>
      <c r="L54" s="3"/>
      <c r="M54" s="12" t="s">
        <v>44</v>
      </c>
      <c r="N54" s="1"/>
      <c r="O54" s="1"/>
      <c r="P54" s="12" t="s">
        <v>45</v>
      </c>
      <c r="Q54" s="3"/>
      <c r="R54" s="3"/>
    </row>
    <row r="55" spans="1:18" s="31" customFormat="1" ht="9.9499999999999993" customHeight="1" x14ac:dyDescent="0.25">
      <c r="A55" s="1"/>
      <c r="B55" s="71"/>
      <c r="C55" s="12" t="s">
        <v>46</v>
      </c>
      <c r="D55" s="12"/>
      <c r="E55" s="1"/>
      <c r="F55" s="12" t="s">
        <v>47</v>
      </c>
      <c r="G55" s="12"/>
      <c r="H55" s="12"/>
      <c r="I55" s="1"/>
      <c r="J55" s="14" t="s">
        <v>48</v>
      </c>
      <c r="K55" s="1"/>
      <c r="L55" s="3"/>
      <c r="M55" s="14" t="s">
        <v>49</v>
      </c>
      <c r="N55" s="1"/>
      <c r="O55" s="1"/>
      <c r="P55" s="14" t="s">
        <v>50</v>
      </c>
      <c r="Q55" s="3"/>
      <c r="R55" s="3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3" fitToHeight="4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5"/>
  <sheetViews>
    <sheetView workbookViewId="0">
      <selection activeCell="A2" sqref="A2:R2"/>
    </sheetView>
  </sheetViews>
  <sheetFormatPr baseColWidth="10" defaultRowHeight="15" x14ac:dyDescent="0.25"/>
  <cols>
    <col min="1" max="1" width="21.5703125" bestFit="1" customWidth="1"/>
    <col min="2" max="2" width="3.28515625" style="46" bestFit="1" customWidth="1"/>
    <col min="3" max="18" width="6.7109375" customWidth="1"/>
  </cols>
  <sheetData>
    <row r="1" spans="1:21" s="1" customFormat="1" ht="12.75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21" s="1" customFormat="1" ht="12.75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21" s="1" customFormat="1" ht="12.75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21" s="1" customFormat="1" ht="12.75" x14ac:dyDescent="0.25">
      <c r="A4" s="804" t="s">
        <v>179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21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 s="9" customFormat="1" ht="11.25" customHeight="1" x14ac:dyDescent="0.25">
      <c r="A6" s="32" t="s">
        <v>3</v>
      </c>
      <c r="B6" s="33"/>
      <c r="C6" s="34" t="s">
        <v>4</v>
      </c>
      <c r="D6" s="34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  <c r="U6" s="50"/>
    </row>
    <row r="7" spans="1:21" s="51" customFormat="1" ht="9" x14ac:dyDescent="0.25">
      <c r="A7" s="143" t="s">
        <v>95</v>
      </c>
      <c r="B7" s="145" t="s">
        <v>21</v>
      </c>
      <c r="C7" s="144">
        <v>2</v>
      </c>
      <c r="D7" s="144">
        <v>39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f>SUM(C7:Q7)</f>
        <v>41</v>
      </c>
    </row>
    <row r="8" spans="1:21" s="51" customFormat="1" ht="9" x14ac:dyDescent="0.25">
      <c r="A8" s="143" t="s">
        <v>95</v>
      </c>
      <c r="B8" s="145" t="s">
        <v>22</v>
      </c>
      <c r="C8" s="144">
        <v>1</v>
      </c>
      <c r="D8" s="144">
        <v>34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51">
        <v>0</v>
      </c>
      <c r="Q8" s="51">
        <v>0</v>
      </c>
      <c r="R8" s="51">
        <f t="shared" ref="R8:R27" si="0">SUM(C8:Q8)</f>
        <v>35</v>
      </c>
    </row>
    <row r="9" spans="1:21" s="51" customFormat="1" ht="9" x14ac:dyDescent="0.25">
      <c r="A9" s="143" t="s">
        <v>99</v>
      </c>
      <c r="B9" s="145" t="s">
        <v>21</v>
      </c>
      <c r="C9" s="143">
        <v>0</v>
      </c>
      <c r="D9" s="144">
        <v>2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f t="shared" si="0"/>
        <v>2</v>
      </c>
    </row>
    <row r="10" spans="1:21" s="51" customFormat="1" ht="9" x14ac:dyDescent="0.25">
      <c r="A10" s="143" t="s">
        <v>99</v>
      </c>
      <c r="B10" s="145" t="s">
        <v>22</v>
      </c>
      <c r="C10" s="143">
        <v>0</v>
      </c>
      <c r="D10" s="144">
        <v>2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f t="shared" si="0"/>
        <v>2</v>
      </c>
    </row>
    <row r="11" spans="1:21" s="51" customFormat="1" ht="9" x14ac:dyDescent="0.25">
      <c r="A11" s="143" t="s">
        <v>150</v>
      </c>
      <c r="B11" s="145" t="s">
        <v>21</v>
      </c>
      <c r="C11" s="144">
        <v>18046</v>
      </c>
      <c r="D11" s="144">
        <v>12074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51">
        <v>0</v>
      </c>
      <c r="Q11" s="51">
        <v>0</v>
      </c>
      <c r="R11" s="51">
        <f t="shared" si="0"/>
        <v>30120</v>
      </c>
    </row>
    <row r="12" spans="1:21" s="51" customFormat="1" ht="9" x14ac:dyDescent="0.25">
      <c r="A12" s="143" t="s">
        <v>150</v>
      </c>
      <c r="B12" s="145" t="s">
        <v>22</v>
      </c>
      <c r="C12" s="144">
        <v>15682</v>
      </c>
      <c r="D12" s="144">
        <v>10367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51">
        <v>0</v>
      </c>
      <c r="Q12" s="51">
        <v>0</v>
      </c>
      <c r="R12" s="51">
        <f t="shared" si="0"/>
        <v>26049</v>
      </c>
    </row>
    <row r="13" spans="1:21" s="51" customFormat="1" ht="9" x14ac:dyDescent="0.25">
      <c r="A13" s="143" t="s">
        <v>101</v>
      </c>
      <c r="B13" s="145" t="s">
        <v>21</v>
      </c>
      <c r="C13" s="144">
        <v>251</v>
      </c>
      <c r="D13" s="144">
        <v>1256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51">
        <v>0</v>
      </c>
      <c r="Q13" s="51">
        <v>0</v>
      </c>
      <c r="R13" s="51">
        <f t="shared" si="0"/>
        <v>1507</v>
      </c>
    </row>
    <row r="14" spans="1:21" s="51" customFormat="1" ht="9" x14ac:dyDescent="0.25">
      <c r="A14" s="146" t="s">
        <v>101</v>
      </c>
      <c r="B14" s="148" t="s">
        <v>22</v>
      </c>
      <c r="C14" s="147">
        <v>196</v>
      </c>
      <c r="D14" s="147">
        <v>974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09">
        <v>0</v>
      </c>
      <c r="M14" s="109">
        <v>0</v>
      </c>
      <c r="N14" s="109">
        <v>0</v>
      </c>
      <c r="O14" s="109">
        <v>0</v>
      </c>
      <c r="P14" s="109">
        <v>0</v>
      </c>
      <c r="Q14" s="109">
        <v>0</v>
      </c>
      <c r="R14" s="109">
        <f t="shared" si="0"/>
        <v>1170</v>
      </c>
    </row>
    <row r="15" spans="1:21" s="51" customFormat="1" ht="9" x14ac:dyDescent="0.25">
      <c r="A15" s="143"/>
      <c r="B15" s="145"/>
      <c r="C15" s="144"/>
      <c r="D15" s="144"/>
    </row>
    <row r="16" spans="1:21" s="51" customFormat="1" ht="9" x14ac:dyDescent="0.25">
      <c r="A16" s="143" t="s">
        <v>176</v>
      </c>
      <c r="B16" s="145" t="s">
        <v>21</v>
      </c>
      <c r="C16" s="143">
        <v>0</v>
      </c>
      <c r="D16" s="144">
        <v>193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f t="shared" si="0"/>
        <v>193</v>
      </c>
    </row>
    <row r="17" spans="1:19" s="51" customFormat="1" ht="9" x14ac:dyDescent="0.25">
      <c r="A17" s="146" t="s">
        <v>176</v>
      </c>
      <c r="B17" s="148" t="s">
        <v>22</v>
      </c>
      <c r="C17" s="146">
        <v>0</v>
      </c>
      <c r="D17" s="147">
        <v>40</v>
      </c>
      <c r="E17" s="109">
        <v>0</v>
      </c>
      <c r="F17" s="109">
        <v>0</v>
      </c>
      <c r="G17" s="109">
        <v>0</v>
      </c>
      <c r="H17" s="109">
        <v>0</v>
      </c>
      <c r="I17" s="109">
        <v>0</v>
      </c>
      <c r="J17" s="109">
        <v>0</v>
      </c>
      <c r="K17" s="109">
        <v>0</v>
      </c>
      <c r="L17" s="109">
        <v>0</v>
      </c>
      <c r="M17" s="109">
        <v>0</v>
      </c>
      <c r="N17" s="109">
        <v>0</v>
      </c>
      <c r="O17" s="109">
        <v>0</v>
      </c>
      <c r="P17" s="109">
        <v>0</v>
      </c>
      <c r="Q17" s="109">
        <v>0</v>
      </c>
      <c r="R17" s="109">
        <f t="shared" si="0"/>
        <v>40</v>
      </c>
    </row>
    <row r="18" spans="1:19" s="51" customFormat="1" ht="9" x14ac:dyDescent="0.25">
      <c r="A18" s="143"/>
      <c r="B18" s="145"/>
      <c r="C18" s="143"/>
      <c r="D18" s="144"/>
    </row>
    <row r="19" spans="1:19" s="51" customFormat="1" ht="9" x14ac:dyDescent="0.25">
      <c r="A19" s="143" t="s">
        <v>155</v>
      </c>
      <c r="B19" s="145" t="s">
        <v>21</v>
      </c>
      <c r="C19" s="144">
        <v>0</v>
      </c>
      <c r="D19" s="144">
        <v>532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f t="shared" si="0"/>
        <v>532</v>
      </c>
    </row>
    <row r="20" spans="1:19" s="51" customFormat="1" ht="9" x14ac:dyDescent="0.25">
      <c r="A20" s="143" t="s">
        <v>155</v>
      </c>
      <c r="B20" s="145" t="s">
        <v>22</v>
      </c>
      <c r="C20" s="144">
        <v>0</v>
      </c>
      <c r="D20" s="144">
        <v>403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f t="shared" si="0"/>
        <v>403</v>
      </c>
    </row>
    <row r="21" spans="1:19" s="51" customFormat="1" ht="9" x14ac:dyDescent="0.25">
      <c r="A21" s="143" t="s">
        <v>177</v>
      </c>
      <c r="B21" s="145" t="s">
        <v>21</v>
      </c>
      <c r="C21" s="143">
        <v>0</v>
      </c>
      <c r="D21" s="144">
        <v>135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f t="shared" si="0"/>
        <v>135</v>
      </c>
    </row>
    <row r="22" spans="1:19" s="51" customFormat="1" ht="9" x14ac:dyDescent="0.25">
      <c r="A22" s="143" t="s">
        <v>177</v>
      </c>
      <c r="B22" s="145" t="s">
        <v>22</v>
      </c>
      <c r="C22" s="143">
        <v>0</v>
      </c>
      <c r="D22" s="144">
        <v>72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f t="shared" si="0"/>
        <v>72</v>
      </c>
    </row>
    <row r="23" spans="1:19" s="51" customFormat="1" ht="9" x14ac:dyDescent="0.25">
      <c r="A23" s="143" t="s">
        <v>141</v>
      </c>
      <c r="B23" s="145" t="s">
        <v>21</v>
      </c>
      <c r="C23" s="143">
        <v>0</v>
      </c>
      <c r="D23" s="144">
        <v>1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f t="shared" si="0"/>
        <v>1</v>
      </c>
    </row>
    <row r="24" spans="1:19" s="51" customFormat="1" ht="9" x14ac:dyDescent="0.25">
      <c r="A24" s="146" t="s">
        <v>141</v>
      </c>
      <c r="B24" s="148" t="s">
        <v>22</v>
      </c>
      <c r="C24" s="146">
        <v>0</v>
      </c>
      <c r="D24" s="147">
        <v>0</v>
      </c>
      <c r="E24" s="109">
        <v>0</v>
      </c>
      <c r="F24" s="109">
        <v>0</v>
      </c>
      <c r="G24" s="109">
        <v>0</v>
      </c>
      <c r="H24" s="109">
        <v>0</v>
      </c>
      <c r="I24" s="109">
        <v>0</v>
      </c>
      <c r="J24" s="109">
        <v>0</v>
      </c>
      <c r="K24" s="109">
        <v>0</v>
      </c>
      <c r="L24" s="109">
        <v>0</v>
      </c>
      <c r="M24" s="109">
        <v>0</v>
      </c>
      <c r="N24" s="109">
        <v>0</v>
      </c>
      <c r="O24" s="109">
        <v>0</v>
      </c>
      <c r="P24" s="109">
        <v>0</v>
      </c>
      <c r="Q24" s="109">
        <v>0</v>
      </c>
      <c r="R24" s="109">
        <f t="shared" si="0"/>
        <v>0</v>
      </c>
    </row>
    <row r="25" spans="1:19" s="51" customFormat="1" ht="9" x14ac:dyDescent="0.25">
      <c r="A25" s="143"/>
      <c r="B25" s="145"/>
      <c r="C25" s="143"/>
      <c r="D25" s="144"/>
    </row>
    <row r="26" spans="1:19" s="51" customFormat="1" ht="9" x14ac:dyDescent="0.25">
      <c r="A26" s="143" t="s">
        <v>64</v>
      </c>
      <c r="B26" s="145" t="s">
        <v>21</v>
      </c>
      <c r="C26" s="144">
        <v>762</v>
      </c>
      <c r="D26" s="144">
        <v>1319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1">
        <f t="shared" si="0"/>
        <v>2081</v>
      </c>
    </row>
    <row r="27" spans="1:19" s="51" customFormat="1" ht="9" x14ac:dyDescent="0.25">
      <c r="A27" s="146" t="s">
        <v>64</v>
      </c>
      <c r="B27" s="148" t="s">
        <v>22</v>
      </c>
      <c r="C27" s="147">
        <v>74</v>
      </c>
      <c r="D27" s="147">
        <v>100</v>
      </c>
      <c r="E27" s="109">
        <v>0</v>
      </c>
      <c r="F27" s="109">
        <v>0</v>
      </c>
      <c r="G27" s="109">
        <v>0</v>
      </c>
      <c r="H27" s="109">
        <v>0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f t="shared" si="0"/>
        <v>174</v>
      </c>
    </row>
    <row r="28" spans="1:19" s="51" customFormat="1" ht="9" x14ac:dyDescent="0.25">
      <c r="B28" s="124"/>
    </row>
    <row r="29" spans="1:19" s="9" customFormat="1" ht="9.9499999999999993" customHeight="1" x14ac:dyDescent="0.25">
      <c r="A29" s="58" t="s">
        <v>30</v>
      </c>
      <c r="B29" s="67" t="s">
        <v>21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</v>
      </c>
    </row>
    <row r="30" spans="1:19" s="60" customFormat="1" ht="9.9499999999999993" customHeight="1" x14ac:dyDescent="0.25">
      <c r="A30" s="58"/>
      <c r="B30" s="67" t="s">
        <v>22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</row>
    <row r="31" spans="1:19" s="59" customFormat="1" ht="9.9499999999999993" customHeight="1" x14ac:dyDescent="0.25">
      <c r="A31" s="58" t="s">
        <v>31</v>
      </c>
      <c r="B31" s="67" t="s">
        <v>21</v>
      </c>
      <c r="C31" s="91">
        <f>SUM(C7+C9+C11+C13)</f>
        <v>18299</v>
      </c>
      <c r="D31" s="91">
        <f t="shared" ref="D31:R31" si="1">SUM(D7+D9+D11+D13)</f>
        <v>13371</v>
      </c>
      <c r="E31" s="91">
        <f t="shared" si="1"/>
        <v>0</v>
      </c>
      <c r="F31" s="91">
        <f t="shared" si="1"/>
        <v>0</v>
      </c>
      <c r="G31" s="91">
        <f t="shared" si="1"/>
        <v>0</v>
      </c>
      <c r="H31" s="91">
        <f t="shared" si="1"/>
        <v>0</v>
      </c>
      <c r="I31" s="91">
        <f t="shared" si="1"/>
        <v>0</v>
      </c>
      <c r="J31" s="91">
        <f t="shared" si="1"/>
        <v>0</v>
      </c>
      <c r="K31" s="91">
        <f t="shared" si="1"/>
        <v>0</v>
      </c>
      <c r="L31" s="91">
        <f t="shared" si="1"/>
        <v>0</v>
      </c>
      <c r="M31" s="91">
        <f t="shared" si="1"/>
        <v>0</v>
      </c>
      <c r="N31" s="91">
        <f t="shared" si="1"/>
        <v>0</v>
      </c>
      <c r="O31" s="91">
        <f t="shared" si="1"/>
        <v>0</v>
      </c>
      <c r="P31" s="91">
        <f t="shared" si="1"/>
        <v>0</v>
      </c>
      <c r="Q31" s="91">
        <f t="shared" si="1"/>
        <v>0</v>
      </c>
      <c r="R31" s="91">
        <f t="shared" si="1"/>
        <v>31670</v>
      </c>
      <c r="S31" s="31"/>
    </row>
    <row r="32" spans="1:19" s="59" customFormat="1" ht="9.9499999999999993" customHeight="1" x14ac:dyDescent="0.25">
      <c r="A32" s="58"/>
      <c r="B32" s="67" t="s">
        <v>22</v>
      </c>
      <c r="C32" s="91">
        <f>SUM(C8+C10+C12+C14)</f>
        <v>15879</v>
      </c>
      <c r="D32" s="91">
        <f t="shared" ref="D32:R32" si="2">SUM(D8+D10+D12+D14)</f>
        <v>11377</v>
      </c>
      <c r="E32" s="91">
        <f t="shared" si="2"/>
        <v>0</v>
      </c>
      <c r="F32" s="91">
        <f t="shared" si="2"/>
        <v>0</v>
      </c>
      <c r="G32" s="91">
        <f t="shared" si="2"/>
        <v>0</v>
      </c>
      <c r="H32" s="91">
        <f t="shared" si="2"/>
        <v>0</v>
      </c>
      <c r="I32" s="91">
        <f t="shared" si="2"/>
        <v>0</v>
      </c>
      <c r="J32" s="91">
        <f t="shared" si="2"/>
        <v>0</v>
      </c>
      <c r="K32" s="91">
        <f t="shared" si="2"/>
        <v>0</v>
      </c>
      <c r="L32" s="91">
        <f t="shared" si="2"/>
        <v>0</v>
      </c>
      <c r="M32" s="91">
        <f t="shared" si="2"/>
        <v>0</v>
      </c>
      <c r="N32" s="91">
        <f t="shared" si="2"/>
        <v>0</v>
      </c>
      <c r="O32" s="91">
        <f t="shared" si="2"/>
        <v>0</v>
      </c>
      <c r="P32" s="91">
        <f t="shared" si="2"/>
        <v>0</v>
      </c>
      <c r="Q32" s="91">
        <f t="shared" si="2"/>
        <v>0</v>
      </c>
      <c r="R32" s="91">
        <f t="shared" si="2"/>
        <v>27256</v>
      </c>
      <c r="S32" s="31"/>
    </row>
    <row r="33" spans="1:18" s="59" customFormat="1" ht="9.9499999999999993" customHeight="1" x14ac:dyDescent="0.25">
      <c r="A33" s="58" t="s">
        <v>32</v>
      </c>
      <c r="B33" s="67" t="s">
        <v>21</v>
      </c>
      <c r="C33" s="91">
        <f>SUM(C16)</f>
        <v>0</v>
      </c>
      <c r="D33" s="91">
        <f t="shared" ref="D33:R33" si="3">SUM(D16)</f>
        <v>193</v>
      </c>
      <c r="E33" s="91">
        <f t="shared" si="3"/>
        <v>0</v>
      </c>
      <c r="F33" s="91">
        <f t="shared" si="3"/>
        <v>0</v>
      </c>
      <c r="G33" s="91">
        <f t="shared" si="3"/>
        <v>0</v>
      </c>
      <c r="H33" s="91">
        <f t="shared" si="3"/>
        <v>0</v>
      </c>
      <c r="I33" s="91">
        <f t="shared" si="3"/>
        <v>0</v>
      </c>
      <c r="J33" s="91">
        <f t="shared" si="3"/>
        <v>0</v>
      </c>
      <c r="K33" s="91">
        <f t="shared" si="3"/>
        <v>0</v>
      </c>
      <c r="L33" s="91">
        <f t="shared" si="3"/>
        <v>0</v>
      </c>
      <c r="M33" s="91">
        <f t="shared" si="3"/>
        <v>0</v>
      </c>
      <c r="N33" s="91">
        <f t="shared" si="3"/>
        <v>0</v>
      </c>
      <c r="O33" s="91">
        <f t="shared" si="3"/>
        <v>0</v>
      </c>
      <c r="P33" s="91">
        <f t="shared" si="3"/>
        <v>0</v>
      </c>
      <c r="Q33" s="91">
        <f t="shared" si="3"/>
        <v>0</v>
      </c>
      <c r="R33" s="91">
        <f t="shared" si="3"/>
        <v>193</v>
      </c>
    </row>
    <row r="34" spans="1:18" s="59" customFormat="1" ht="9.9499999999999993" customHeight="1" x14ac:dyDescent="0.25">
      <c r="A34" s="58"/>
      <c r="B34" s="67" t="s">
        <v>22</v>
      </c>
      <c r="C34" s="91">
        <f>SUM(C17)</f>
        <v>0</v>
      </c>
      <c r="D34" s="91">
        <f t="shared" ref="D34:R34" si="4">SUM(D17)</f>
        <v>40</v>
      </c>
      <c r="E34" s="91">
        <f t="shared" si="4"/>
        <v>0</v>
      </c>
      <c r="F34" s="91">
        <f t="shared" si="4"/>
        <v>0</v>
      </c>
      <c r="G34" s="91">
        <f t="shared" si="4"/>
        <v>0</v>
      </c>
      <c r="H34" s="91">
        <f t="shared" si="4"/>
        <v>0</v>
      </c>
      <c r="I34" s="91">
        <f t="shared" si="4"/>
        <v>0</v>
      </c>
      <c r="J34" s="91">
        <f t="shared" si="4"/>
        <v>0</v>
      </c>
      <c r="K34" s="91">
        <f t="shared" si="4"/>
        <v>0</v>
      </c>
      <c r="L34" s="91">
        <f t="shared" si="4"/>
        <v>0</v>
      </c>
      <c r="M34" s="91">
        <f t="shared" si="4"/>
        <v>0</v>
      </c>
      <c r="N34" s="91">
        <f t="shared" si="4"/>
        <v>0</v>
      </c>
      <c r="O34" s="91">
        <f t="shared" si="4"/>
        <v>0</v>
      </c>
      <c r="P34" s="91">
        <f t="shared" si="4"/>
        <v>0</v>
      </c>
      <c r="Q34" s="91">
        <f t="shared" si="4"/>
        <v>0</v>
      </c>
      <c r="R34" s="91">
        <f t="shared" si="4"/>
        <v>40</v>
      </c>
    </row>
    <row r="35" spans="1:18" s="59" customFormat="1" ht="9.9499999999999993" customHeight="1" x14ac:dyDescent="0.25">
      <c r="A35" s="58" t="s">
        <v>33</v>
      </c>
      <c r="B35" s="67" t="s">
        <v>21</v>
      </c>
      <c r="C35" s="91">
        <f>SUM(C19+C21+C23)</f>
        <v>0</v>
      </c>
      <c r="D35" s="91">
        <f t="shared" ref="D35:R35" si="5">SUM(D19+D21+D23)</f>
        <v>668</v>
      </c>
      <c r="E35" s="91">
        <f t="shared" si="5"/>
        <v>0</v>
      </c>
      <c r="F35" s="91">
        <f t="shared" si="5"/>
        <v>0</v>
      </c>
      <c r="G35" s="91">
        <f t="shared" si="5"/>
        <v>0</v>
      </c>
      <c r="H35" s="91">
        <f t="shared" si="5"/>
        <v>0</v>
      </c>
      <c r="I35" s="91">
        <f t="shared" si="5"/>
        <v>0</v>
      </c>
      <c r="J35" s="91">
        <f t="shared" si="5"/>
        <v>0</v>
      </c>
      <c r="K35" s="91">
        <f t="shared" si="5"/>
        <v>0</v>
      </c>
      <c r="L35" s="91">
        <f t="shared" si="5"/>
        <v>0</v>
      </c>
      <c r="M35" s="91">
        <f t="shared" si="5"/>
        <v>0</v>
      </c>
      <c r="N35" s="91">
        <f t="shared" si="5"/>
        <v>0</v>
      </c>
      <c r="O35" s="91">
        <f t="shared" si="5"/>
        <v>0</v>
      </c>
      <c r="P35" s="91">
        <f t="shared" si="5"/>
        <v>0</v>
      </c>
      <c r="Q35" s="91">
        <f t="shared" si="5"/>
        <v>0</v>
      </c>
      <c r="R35" s="91">
        <f t="shared" si="5"/>
        <v>668</v>
      </c>
    </row>
    <row r="36" spans="1:18" s="59" customFormat="1" ht="9.9499999999999993" customHeight="1" x14ac:dyDescent="0.25">
      <c r="A36" s="58"/>
      <c r="B36" s="67" t="s">
        <v>22</v>
      </c>
      <c r="C36" s="91">
        <f>SUM(C20+C22+C24)</f>
        <v>0</v>
      </c>
      <c r="D36" s="91">
        <f t="shared" ref="D36:R36" si="6">SUM(D20+D22+D24)</f>
        <v>475</v>
      </c>
      <c r="E36" s="91">
        <f t="shared" si="6"/>
        <v>0</v>
      </c>
      <c r="F36" s="91">
        <f t="shared" si="6"/>
        <v>0</v>
      </c>
      <c r="G36" s="91">
        <f t="shared" si="6"/>
        <v>0</v>
      </c>
      <c r="H36" s="91">
        <f t="shared" si="6"/>
        <v>0</v>
      </c>
      <c r="I36" s="91">
        <f t="shared" si="6"/>
        <v>0</v>
      </c>
      <c r="J36" s="91">
        <f t="shared" si="6"/>
        <v>0</v>
      </c>
      <c r="K36" s="91">
        <f t="shared" si="6"/>
        <v>0</v>
      </c>
      <c r="L36" s="91">
        <f t="shared" si="6"/>
        <v>0</v>
      </c>
      <c r="M36" s="91">
        <f t="shared" si="6"/>
        <v>0</v>
      </c>
      <c r="N36" s="91">
        <f t="shared" si="6"/>
        <v>0</v>
      </c>
      <c r="O36" s="91">
        <f t="shared" si="6"/>
        <v>0</v>
      </c>
      <c r="P36" s="91">
        <f t="shared" si="6"/>
        <v>0</v>
      </c>
      <c r="Q36" s="91">
        <f t="shared" si="6"/>
        <v>0</v>
      </c>
      <c r="R36" s="91">
        <f t="shared" si="6"/>
        <v>475</v>
      </c>
    </row>
    <row r="37" spans="1:18" s="59" customFormat="1" ht="9.9499999999999993" customHeight="1" x14ac:dyDescent="0.25">
      <c r="A37" s="58" t="s">
        <v>34</v>
      </c>
      <c r="B37" s="67" t="s">
        <v>21</v>
      </c>
      <c r="C37" s="91">
        <f>SUM(C26)</f>
        <v>762</v>
      </c>
      <c r="D37" s="91">
        <f t="shared" ref="D37:R37" si="7">SUM(D26)</f>
        <v>1319</v>
      </c>
      <c r="E37" s="91">
        <f t="shared" si="7"/>
        <v>0</v>
      </c>
      <c r="F37" s="91">
        <f t="shared" si="7"/>
        <v>0</v>
      </c>
      <c r="G37" s="91">
        <f t="shared" si="7"/>
        <v>0</v>
      </c>
      <c r="H37" s="91">
        <f t="shared" si="7"/>
        <v>0</v>
      </c>
      <c r="I37" s="91">
        <f t="shared" si="7"/>
        <v>0</v>
      </c>
      <c r="J37" s="91">
        <f t="shared" si="7"/>
        <v>0</v>
      </c>
      <c r="K37" s="91">
        <f t="shared" si="7"/>
        <v>0</v>
      </c>
      <c r="L37" s="91">
        <f t="shared" si="7"/>
        <v>0</v>
      </c>
      <c r="M37" s="91">
        <f t="shared" si="7"/>
        <v>0</v>
      </c>
      <c r="N37" s="91">
        <f t="shared" si="7"/>
        <v>0</v>
      </c>
      <c r="O37" s="91">
        <f t="shared" si="7"/>
        <v>0</v>
      </c>
      <c r="P37" s="91">
        <f t="shared" si="7"/>
        <v>0</v>
      </c>
      <c r="Q37" s="91">
        <f t="shared" si="7"/>
        <v>0</v>
      </c>
      <c r="R37" s="91">
        <f t="shared" si="7"/>
        <v>2081</v>
      </c>
    </row>
    <row r="38" spans="1:18" s="59" customFormat="1" ht="9.9499999999999993" customHeight="1" x14ac:dyDescent="0.25">
      <c r="A38" s="58"/>
      <c r="B38" s="67" t="s">
        <v>22</v>
      </c>
      <c r="C38" s="91">
        <f>SUM(C27)</f>
        <v>74</v>
      </c>
      <c r="D38" s="91">
        <f t="shared" ref="D38:R38" si="8">SUM(D27)</f>
        <v>100</v>
      </c>
      <c r="E38" s="91">
        <f t="shared" si="8"/>
        <v>0</v>
      </c>
      <c r="F38" s="91">
        <f t="shared" si="8"/>
        <v>0</v>
      </c>
      <c r="G38" s="91">
        <f t="shared" si="8"/>
        <v>0</v>
      </c>
      <c r="H38" s="91">
        <f t="shared" si="8"/>
        <v>0</v>
      </c>
      <c r="I38" s="91">
        <f t="shared" si="8"/>
        <v>0</v>
      </c>
      <c r="J38" s="91">
        <f t="shared" si="8"/>
        <v>0</v>
      </c>
      <c r="K38" s="91">
        <f t="shared" si="8"/>
        <v>0</v>
      </c>
      <c r="L38" s="91">
        <f t="shared" si="8"/>
        <v>0</v>
      </c>
      <c r="M38" s="91">
        <f t="shared" si="8"/>
        <v>0</v>
      </c>
      <c r="N38" s="91">
        <f t="shared" si="8"/>
        <v>0</v>
      </c>
      <c r="O38" s="91">
        <f t="shared" si="8"/>
        <v>0</v>
      </c>
      <c r="P38" s="91">
        <f t="shared" si="8"/>
        <v>0</v>
      </c>
      <c r="Q38" s="91">
        <f t="shared" si="8"/>
        <v>0</v>
      </c>
      <c r="R38" s="91">
        <f t="shared" si="8"/>
        <v>174</v>
      </c>
    </row>
    <row r="39" spans="1:18" s="59" customFormat="1" ht="9.9499999999999993" customHeight="1" x14ac:dyDescent="0.25">
      <c r="A39" s="57" t="s">
        <v>35</v>
      </c>
      <c r="B39" s="68" t="s">
        <v>21</v>
      </c>
      <c r="C39" s="62">
        <f>SUM(C29+C31+C33+C35+C37)</f>
        <v>19061</v>
      </c>
      <c r="D39" s="62">
        <f t="shared" ref="D39:R39" si="9">SUM(D29+D31+D33+D35+D37)</f>
        <v>15551</v>
      </c>
      <c r="E39" s="62">
        <f t="shared" si="9"/>
        <v>0</v>
      </c>
      <c r="F39" s="62">
        <f t="shared" si="9"/>
        <v>0</v>
      </c>
      <c r="G39" s="62">
        <f t="shared" si="9"/>
        <v>0</v>
      </c>
      <c r="H39" s="62">
        <f t="shared" si="9"/>
        <v>0</v>
      </c>
      <c r="I39" s="62">
        <f t="shared" si="9"/>
        <v>0</v>
      </c>
      <c r="J39" s="62">
        <f t="shared" si="9"/>
        <v>0</v>
      </c>
      <c r="K39" s="62">
        <f t="shared" si="9"/>
        <v>0</v>
      </c>
      <c r="L39" s="62">
        <f t="shared" si="9"/>
        <v>0</v>
      </c>
      <c r="M39" s="62">
        <f t="shared" si="9"/>
        <v>0</v>
      </c>
      <c r="N39" s="62">
        <f t="shared" si="9"/>
        <v>0</v>
      </c>
      <c r="O39" s="62">
        <f t="shared" si="9"/>
        <v>0</v>
      </c>
      <c r="P39" s="62">
        <f t="shared" si="9"/>
        <v>0</v>
      </c>
      <c r="Q39" s="62">
        <f t="shared" si="9"/>
        <v>0</v>
      </c>
      <c r="R39" s="62">
        <f t="shared" si="9"/>
        <v>34612</v>
      </c>
    </row>
    <row r="40" spans="1:18" s="59" customFormat="1" ht="9.9499999999999993" customHeight="1" x14ac:dyDescent="0.25">
      <c r="A40" s="63"/>
      <c r="B40" s="69" t="s">
        <v>22</v>
      </c>
      <c r="C40" s="64">
        <f>SUM(C30+C32+C34+C36+C38)</f>
        <v>15953</v>
      </c>
      <c r="D40" s="64">
        <f t="shared" ref="D40:R40" si="10">SUM(D30+D32+D34+D36+D38)</f>
        <v>11992</v>
      </c>
      <c r="E40" s="64">
        <f t="shared" si="10"/>
        <v>0</v>
      </c>
      <c r="F40" s="64">
        <f t="shared" si="10"/>
        <v>0</v>
      </c>
      <c r="G40" s="64">
        <f t="shared" si="10"/>
        <v>0</v>
      </c>
      <c r="H40" s="64">
        <f t="shared" si="10"/>
        <v>0</v>
      </c>
      <c r="I40" s="64">
        <f t="shared" si="10"/>
        <v>0</v>
      </c>
      <c r="J40" s="64">
        <f t="shared" si="10"/>
        <v>0</v>
      </c>
      <c r="K40" s="64">
        <f t="shared" si="10"/>
        <v>0</v>
      </c>
      <c r="L40" s="64">
        <f t="shared" si="10"/>
        <v>0</v>
      </c>
      <c r="M40" s="64">
        <f t="shared" si="10"/>
        <v>0</v>
      </c>
      <c r="N40" s="64">
        <f t="shared" si="10"/>
        <v>0</v>
      </c>
      <c r="O40" s="64">
        <f t="shared" si="10"/>
        <v>0</v>
      </c>
      <c r="P40" s="64">
        <f t="shared" si="10"/>
        <v>0</v>
      </c>
      <c r="Q40" s="64">
        <f t="shared" si="10"/>
        <v>0</v>
      </c>
      <c r="R40" s="64">
        <f t="shared" si="10"/>
        <v>27945</v>
      </c>
    </row>
    <row r="41" spans="1:18" s="31" customFormat="1" ht="9.9499999999999993" customHeight="1" x14ac:dyDescent="0.25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s="31" customFormat="1" ht="9.9499999999999993" customHeight="1" x14ac:dyDescent="0.25">
      <c r="A42" s="1"/>
      <c r="B42" s="71"/>
      <c r="C42" s="12" t="s">
        <v>36</v>
      </c>
      <c r="D42" s="12"/>
      <c r="E42" s="1"/>
      <c r="G42" s="12" t="s">
        <v>37</v>
      </c>
      <c r="H42" s="12"/>
      <c r="I42" s="1"/>
      <c r="J42" s="12" t="s">
        <v>38</v>
      </c>
      <c r="K42" s="1"/>
      <c r="L42" s="3"/>
      <c r="M42" s="12" t="s">
        <v>39</v>
      </c>
      <c r="N42" s="1"/>
      <c r="O42" s="1"/>
      <c r="P42" s="14" t="s">
        <v>40</v>
      </c>
      <c r="Q42" s="3"/>
      <c r="R42" s="3"/>
    </row>
    <row r="43" spans="1:18" s="31" customFormat="1" ht="9.9499999999999993" customHeight="1" x14ac:dyDescent="0.25">
      <c r="A43" s="1"/>
      <c r="B43" s="71"/>
      <c r="C43" s="12" t="s">
        <v>41</v>
      </c>
      <c r="D43" s="12"/>
      <c r="E43" s="1"/>
      <c r="G43" s="12" t="s">
        <v>42</v>
      </c>
      <c r="H43" s="12"/>
      <c r="I43" s="1"/>
      <c r="J43" s="12" t="s">
        <v>43</v>
      </c>
      <c r="K43" s="1"/>
      <c r="L43" s="3"/>
      <c r="M43" s="12" t="s">
        <v>44</v>
      </c>
      <c r="N43" s="1"/>
      <c r="O43" s="1"/>
      <c r="P43" s="12" t="s">
        <v>45</v>
      </c>
      <c r="Q43" s="3"/>
      <c r="R43" s="3"/>
    </row>
    <row r="44" spans="1:18" s="31" customFormat="1" ht="9.9499999999999993" customHeight="1" x14ac:dyDescent="0.25">
      <c r="A44" s="1"/>
      <c r="B44" s="71"/>
      <c r="C44" s="12" t="s">
        <v>46</v>
      </c>
      <c r="D44" s="12"/>
      <c r="E44" s="1"/>
      <c r="G44" s="12" t="s">
        <v>47</v>
      </c>
      <c r="H44" s="12"/>
      <c r="I44" s="1"/>
      <c r="J44" s="14" t="s">
        <v>48</v>
      </c>
      <c r="K44" s="1"/>
      <c r="L44" s="3"/>
      <c r="M44" s="14" t="s">
        <v>49</v>
      </c>
      <c r="N44" s="1"/>
      <c r="O44" s="1"/>
      <c r="P44" s="14" t="s">
        <v>50</v>
      </c>
      <c r="Q44" s="3"/>
      <c r="R44" s="3"/>
    </row>
    <row r="45" spans="1:18" s="51" customFormat="1" ht="9" x14ac:dyDescent="0.25">
      <c r="B45" s="12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4" fitToHeight="4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1"/>
  <sheetViews>
    <sheetView workbookViewId="0">
      <selection activeCell="H30" sqref="H30"/>
    </sheetView>
  </sheetViews>
  <sheetFormatPr baseColWidth="10" defaultRowHeight="15" x14ac:dyDescent="0.25"/>
  <cols>
    <col min="1" max="1" width="17.42578125" bestFit="1" customWidth="1"/>
    <col min="2" max="2" width="3.28515625" style="46" bestFit="1" customWidth="1"/>
    <col min="3" max="18" width="6.7109375" customWidth="1"/>
  </cols>
  <sheetData>
    <row r="1" spans="1:18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" customFormat="1" ht="12.75" customHeight="1" x14ac:dyDescent="0.25">
      <c r="A4" s="804" t="s">
        <v>180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" customFormat="1" ht="12.75" customHeight="1" x14ac:dyDescent="0.25">
      <c r="A5" s="30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s="9" customFormat="1" ht="11.25" customHeight="1" x14ac:dyDescent="0.25">
      <c r="A6" s="35" t="s">
        <v>3</v>
      </c>
      <c r="B6" s="36"/>
      <c r="C6" s="37" t="s">
        <v>4</v>
      </c>
      <c r="D6" s="37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8" s="51" customFormat="1" ht="9" x14ac:dyDescent="0.25">
      <c r="A7" s="137" t="s">
        <v>155</v>
      </c>
      <c r="B7" s="139" t="s">
        <v>21</v>
      </c>
      <c r="C7" s="54" t="s">
        <v>198</v>
      </c>
      <c r="D7" s="138">
        <v>466</v>
      </c>
      <c r="E7" s="54" t="s">
        <v>198</v>
      </c>
      <c r="F7" s="54" t="s">
        <v>198</v>
      </c>
      <c r="G7" s="54" t="s">
        <v>198</v>
      </c>
      <c r="H7" s="54" t="s">
        <v>198</v>
      </c>
      <c r="I7" s="54" t="s">
        <v>198</v>
      </c>
      <c r="J7" s="54" t="s">
        <v>198</v>
      </c>
      <c r="K7" s="54" t="s">
        <v>198</v>
      </c>
      <c r="L7" s="54" t="s">
        <v>198</v>
      </c>
      <c r="M7" s="54" t="s">
        <v>198</v>
      </c>
      <c r="N7" s="54" t="s">
        <v>198</v>
      </c>
      <c r="O7" s="54" t="s">
        <v>198</v>
      </c>
      <c r="P7" s="54" t="s">
        <v>198</v>
      </c>
      <c r="Q7" s="54" t="s">
        <v>198</v>
      </c>
      <c r="R7" s="51">
        <f>SUM(C7:Q7)</f>
        <v>466</v>
      </c>
    </row>
    <row r="8" spans="1:18" s="51" customFormat="1" ht="9" x14ac:dyDescent="0.25">
      <c r="A8" s="137" t="s">
        <v>155</v>
      </c>
      <c r="B8" s="139" t="s">
        <v>22</v>
      </c>
      <c r="C8" s="54" t="s">
        <v>198</v>
      </c>
      <c r="D8" s="138">
        <v>338</v>
      </c>
      <c r="E8" s="54" t="s">
        <v>198</v>
      </c>
      <c r="F8" s="54" t="s">
        <v>198</v>
      </c>
      <c r="G8" s="54" t="s">
        <v>198</v>
      </c>
      <c r="H8" s="54" t="s">
        <v>198</v>
      </c>
      <c r="I8" s="54" t="s">
        <v>198</v>
      </c>
      <c r="J8" s="54" t="s">
        <v>198</v>
      </c>
      <c r="K8" s="54" t="s">
        <v>198</v>
      </c>
      <c r="L8" s="54" t="s">
        <v>198</v>
      </c>
      <c r="M8" s="54" t="s">
        <v>198</v>
      </c>
      <c r="N8" s="54" t="s">
        <v>198</v>
      </c>
      <c r="O8" s="54" t="s">
        <v>198</v>
      </c>
      <c r="P8" s="54" t="s">
        <v>198</v>
      </c>
      <c r="Q8" s="54" t="s">
        <v>198</v>
      </c>
      <c r="R8" s="51">
        <f t="shared" ref="R8:R10" si="0">SUM(C8:Q8)</f>
        <v>338</v>
      </c>
    </row>
    <row r="9" spans="1:18" s="51" customFormat="1" ht="9" x14ac:dyDescent="0.25">
      <c r="A9" s="137" t="s">
        <v>177</v>
      </c>
      <c r="B9" s="139" t="s">
        <v>21</v>
      </c>
      <c r="C9" s="54" t="s">
        <v>198</v>
      </c>
      <c r="D9" s="138">
        <v>1698</v>
      </c>
      <c r="E9" s="54" t="s">
        <v>198</v>
      </c>
      <c r="F9" s="54" t="s">
        <v>198</v>
      </c>
      <c r="G9" s="54" t="s">
        <v>198</v>
      </c>
      <c r="H9" s="54" t="s">
        <v>198</v>
      </c>
      <c r="I9" s="54" t="s">
        <v>198</v>
      </c>
      <c r="J9" s="54" t="s">
        <v>198</v>
      </c>
      <c r="K9" s="54" t="s">
        <v>198</v>
      </c>
      <c r="L9" s="54" t="s">
        <v>198</v>
      </c>
      <c r="M9" s="54" t="s">
        <v>198</v>
      </c>
      <c r="N9" s="54" t="s">
        <v>198</v>
      </c>
      <c r="O9" s="54" t="s">
        <v>198</v>
      </c>
      <c r="P9" s="54" t="s">
        <v>198</v>
      </c>
      <c r="Q9" s="54" t="s">
        <v>198</v>
      </c>
      <c r="R9" s="51">
        <f t="shared" si="0"/>
        <v>1698</v>
      </c>
    </row>
    <row r="10" spans="1:18" s="51" customFormat="1" ht="9" x14ac:dyDescent="0.25">
      <c r="A10" s="140" t="s">
        <v>177</v>
      </c>
      <c r="B10" s="142" t="s">
        <v>22</v>
      </c>
      <c r="C10" s="107" t="s">
        <v>198</v>
      </c>
      <c r="D10" s="141">
        <v>423</v>
      </c>
      <c r="E10" s="107" t="s">
        <v>198</v>
      </c>
      <c r="F10" s="107" t="s">
        <v>198</v>
      </c>
      <c r="G10" s="107" t="s">
        <v>198</v>
      </c>
      <c r="H10" s="107" t="s">
        <v>198</v>
      </c>
      <c r="I10" s="107" t="s">
        <v>198</v>
      </c>
      <c r="J10" s="107" t="s">
        <v>198</v>
      </c>
      <c r="K10" s="107" t="s">
        <v>198</v>
      </c>
      <c r="L10" s="107" t="s">
        <v>198</v>
      </c>
      <c r="M10" s="107" t="s">
        <v>198</v>
      </c>
      <c r="N10" s="107" t="s">
        <v>198</v>
      </c>
      <c r="O10" s="107" t="s">
        <v>198</v>
      </c>
      <c r="P10" s="107" t="s">
        <v>198</v>
      </c>
      <c r="Q10" s="107" t="s">
        <v>198</v>
      </c>
      <c r="R10" s="109">
        <f t="shared" si="0"/>
        <v>423</v>
      </c>
    </row>
    <row r="11" spans="1:18" s="51" customFormat="1" ht="9" x14ac:dyDescent="0.25">
      <c r="B11" s="124"/>
      <c r="D11" s="54"/>
    </row>
    <row r="12" spans="1:18" s="9" customFormat="1" ht="9.9499999999999993" customHeight="1" x14ac:dyDescent="0.25">
      <c r="A12" s="58" t="s">
        <v>30</v>
      </c>
      <c r="B12" s="67" t="s">
        <v>21</v>
      </c>
      <c r="C12" s="65">
        <v>0</v>
      </c>
      <c r="D12" s="65">
        <v>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v>0</v>
      </c>
      <c r="L12" s="65">
        <v>0</v>
      </c>
      <c r="M12" s="65">
        <v>0</v>
      </c>
      <c r="N12" s="65">
        <v>0</v>
      </c>
      <c r="O12" s="65">
        <v>0</v>
      </c>
      <c r="P12" s="65">
        <v>0</v>
      </c>
      <c r="Q12" s="65">
        <v>0</v>
      </c>
      <c r="R12" s="65">
        <v>0</v>
      </c>
    </row>
    <row r="13" spans="1:18" s="9" customFormat="1" ht="9.9499999999999993" customHeight="1" x14ac:dyDescent="0.25">
      <c r="A13" s="58"/>
      <c r="B13" s="67" t="s">
        <v>22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0</v>
      </c>
      <c r="L13" s="65">
        <v>0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</row>
    <row r="14" spans="1:18" s="9" customFormat="1" ht="9.9499999999999993" customHeight="1" x14ac:dyDescent="0.25">
      <c r="A14" s="58" t="s">
        <v>31</v>
      </c>
      <c r="B14" s="67" t="s">
        <v>21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5">
        <v>0</v>
      </c>
      <c r="R14" s="65">
        <v>0</v>
      </c>
    </row>
    <row r="15" spans="1:18" s="9" customFormat="1" ht="9.9499999999999993" customHeight="1" x14ac:dyDescent="0.25">
      <c r="A15" s="58"/>
      <c r="B15" s="67" t="s">
        <v>22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5">
        <v>0</v>
      </c>
      <c r="R15" s="65">
        <v>0</v>
      </c>
    </row>
    <row r="16" spans="1:18" s="9" customFormat="1" ht="9.9499999999999993" customHeight="1" x14ac:dyDescent="0.25">
      <c r="A16" s="58" t="s">
        <v>32</v>
      </c>
      <c r="B16" s="67" t="s">
        <v>21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5">
        <v>0</v>
      </c>
      <c r="R16" s="65">
        <v>0</v>
      </c>
    </row>
    <row r="17" spans="1:18" s="9" customFormat="1" ht="9.9499999999999993" customHeight="1" x14ac:dyDescent="0.25">
      <c r="A17" s="58"/>
      <c r="B17" s="67" t="s">
        <v>22</v>
      </c>
      <c r="C17" s="65">
        <v>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0</v>
      </c>
    </row>
    <row r="18" spans="1:18" s="9" customFormat="1" ht="9.9499999999999993" customHeight="1" x14ac:dyDescent="0.25">
      <c r="A18" s="58" t="s">
        <v>33</v>
      </c>
      <c r="B18" s="67" t="s">
        <v>21</v>
      </c>
      <c r="C18" s="65">
        <v>0</v>
      </c>
      <c r="D18" s="65">
        <v>2164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2164</v>
      </c>
    </row>
    <row r="19" spans="1:18" s="9" customFormat="1" ht="9.9499999999999993" customHeight="1" x14ac:dyDescent="0.25">
      <c r="A19" s="58"/>
      <c r="B19" s="67" t="s">
        <v>22</v>
      </c>
      <c r="C19" s="65">
        <v>0</v>
      </c>
      <c r="D19" s="65">
        <v>761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761</v>
      </c>
    </row>
    <row r="20" spans="1:18" s="9" customFormat="1" ht="9.9499999999999993" customHeight="1" x14ac:dyDescent="0.25">
      <c r="A20" s="58" t="s">
        <v>34</v>
      </c>
      <c r="B20" s="67" t="s">
        <v>21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</row>
    <row r="21" spans="1:18" s="9" customFormat="1" ht="9.9499999999999993" customHeight="1" x14ac:dyDescent="0.25">
      <c r="A21" s="58"/>
      <c r="B21" s="67" t="s">
        <v>22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</row>
    <row r="22" spans="1:18" s="9" customFormat="1" ht="9.9499999999999993" customHeight="1" x14ac:dyDescent="0.25">
      <c r="A22" s="57" t="s">
        <v>35</v>
      </c>
      <c r="B22" s="68" t="s">
        <v>21</v>
      </c>
      <c r="C22" s="62">
        <v>0</v>
      </c>
      <c r="D22" s="62">
        <v>2164</v>
      </c>
      <c r="E22" s="62">
        <v>0</v>
      </c>
      <c r="F22" s="62">
        <v>0</v>
      </c>
      <c r="G22" s="62">
        <v>0</v>
      </c>
      <c r="H22" s="62">
        <v>0</v>
      </c>
      <c r="I22" s="62">
        <v>0</v>
      </c>
      <c r="J22" s="62">
        <v>0</v>
      </c>
      <c r="K22" s="62">
        <v>0</v>
      </c>
      <c r="L22" s="62">
        <v>0</v>
      </c>
      <c r="M22" s="62">
        <v>0</v>
      </c>
      <c r="N22" s="62">
        <v>0</v>
      </c>
      <c r="O22" s="62">
        <v>0</v>
      </c>
      <c r="P22" s="62">
        <v>0</v>
      </c>
      <c r="Q22" s="62">
        <v>0</v>
      </c>
      <c r="R22" s="62">
        <v>2164</v>
      </c>
    </row>
    <row r="23" spans="1:18" s="9" customFormat="1" ht="9.9499999999999993" customHeight="1" x14ac:dyDescent="0.25">
      <c r="A23" s="63"/>
      <c r="B23" s="69" t="s">
        <v>22</v>
      </c>
      <c r="C23" s="64">
        <v>0</v>
      </c>
      <c r="D23" s="64">
        <v>761</v>
      </c>
      <c r="E23" s="64">
        <v>0</v>
      </c>
      <c r="F23" s="64">
        <v>0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>
        <v>0</v>
      </c>
      <c r="O23" s="64">
        <v>0</v>
      </c>
      <c r="P23" s="64">
        <v>0</v>
      </c>
      <c r="Q23" s="64">
        <v>0</v>
      </c>
      <c r="R23" s="64">
        <v>761</v>
      </c>
    </row>
    <row r="24" spans="1:18" s="31" customFormat="1" ht="9.9499999999999993" customHeight="1" x14ac:dyDescent="0.25">
      <c r="A24" s="1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s="31" customFormat="1" ht="9.9499999999999993" customHeight="1" x14ac:dyDescent="0.25">
      <c r="A25" s="1"/>
      <c r="B25" s="71"/>
      <c r="C25" s="12" t="s">
        <v>36</v>
      </c>
      <c r="D25" s="12"/>
      <c r="E25" s="1"/>
      <c r="G25" s="12" t="s">
        <v>37</v>
      </c>
      <c r="H25" s="12"/>
      <c r="I25" s="1"/>
      <c r="J25" s="12" t="s">
        <v>38</v>
      </c>
      <c r="K25" s="1"/>
      <c r="L25" s="3"/>
      <c r="M25" s="12" t="s">
        <v>39</v>
      </c>
      <c r="N25" s="1"/>
      <c r="O25" s="1"/>
      <c r="P25" s="14" t="s">
        <v>40</v>
      </c>
      <c r="Q25" s="3"/>
      <c r="R25" s="3"/>
    </row>
    <row r="26" spans="1:18" s="31" customFormat="1" ht="9.9499999999999993" customHeight="1" x14ac:dyDescent="0.25">
      <c r="A26" s="1"/>
      <c r="B26" s="71"/>
      <c r="C26" s="12" t="s">
        <v>41</v>
      </c>
      <c r="D26" s="12"/>
      <c r="E26" s="1"/>
      <c r="G26" s="12" t="s">
        <v>42</v>
      </c>
      <c r="H26" s="12"/>
      <c r="I26" s="1"/>
      <c r="J26" s="12" t="s">
        <v>43</v>
      </c>
      <c r="K26" s="1"/>
      <c r="L26" s="3"/>
      <c r="M26" s="12" t="s">
        <v>44</v>
      </c>
      <c r="N26" s="1"/>
      <c r="O26" s="1"/>
      <c r="P26" s="12" t="s">
        <v>45</v>
      </c>
      <c r="Q26" s="3"/>
      <c r="R26" s="3"/>
    </row>
    <row r="27" spans="1:18" s="31" customFormat="1" ht="9.9499999999999993" customHeight="1" x14ac:dyDescent="0.25">
      <c r="A27" s="1"/>
      <c r="B27" s="71"/>
      <c r="C27" s="12" t="s">
        <v>46</v>
      </c>
      <c r="D27" s="12"/>
      <c r="E27" s="1"/>
      <c r="G27" s="12" t="s">
        <v>47</v>
      </c>
      <c r="H27" s="12"/>
      <c r="I27" s="1"/>
      <c r="J27" s="14" t="s">
        <v>48</v>
      </c>
      <c r="K27" s="1"/>
      <c r="L27" s="3"/>
      <c r="M27" s="14" t="s">
        <v>49</v>
      </c>
      <c r="N27" s="1"/>
      <c r="O27" s="1"/>
      <c r="P27" s="14" t="s">
        <v>50</v>
      </c>
      <c r="Q27" s="3"/>
      <c r="R27" s="3"/>
    </row>
    <row r="29" spans="1:18" s="51" customFormat="1" ht="9" x14ac:dyDescent="0.25">
      <c r="B29" s="124"/>
      <c r="D29" s="54"/>
    </row>
    <row r="30" spans="1:18" s="51" customFormat="1" ht="9" x14ac:dyDescent="0.25">
      <c r="B30" s="124"/>
      <c r="D30" s="54"/>
    </row>
    <row r="31" spans="1:18" s="51" customFormat="1" ht="9" x14ac:dyDescent="0.25">
      <c r="B31" s="124"/>
    </row>
    <row r="32" spans="1:18" s="51" customFormat="1" ht="9" x14ac:dyDescent="0.25">
      <c r="B32" s="124"/>
    </row>
    <row r="33" spans="2:2" s="51" customFormat="1" ht="9" x14ac:dyDescent="0.25">
      <c r="B33" s="124"/>
    </row>
    <row r="34" spans="2:2" s="51" customFormat="1" ht="9" x14ac:dyDescent="0.25">
      <c r="B34" s="124"/>
    </row>
    <row r="35" spans="2:2" s="51" customFormat="1" ht="9" x14ac:dyDescent="0.25">
      <c r="B35" s="124"/>
    </row>
    <row r="36" spans="2:2" s="51" customFormat="1" ht="9" x14ac:dyDescent="0.25">
      <c r="B36" s="124"/>
    </row>
    <row r="37" spans="2:2" s="51" customFormat="1" ht="9" x14ac:dyDescent="0.25">
      <c r="B37" s="124"/>
    </row>
    <row r="38" spans="2:2" s="51" customFormat="1" ht="9" x14ac:dyDescent="0.25">
      <c r="B38" s="124"/>
    </row>
    <row r="39" spans="2:2" s="51" customFormat="1" ht="9" x14ac:dyDescent="0.25">
      <c r="B39" s="124"/>
    </row>
    <row r="40" spans="2:2" s="51" customFormat="1" ht="9" x14ac:dyDescent="0.25">
      <c r="B40" s="124"/>
    </row>
    <row r="41" spans="2:2" s="51" customFormat="1" ht="9" x14ac:dyDescent="0.25">
      <c r="B41" s="124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6" fitToHeight="3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sqref="A1:R1"/>
    </sheetView>
  </sheetViews>
  <sheetFormatPr baseColWidth="10" defaultRowHeight="15" x14ac:dyDescent="0.25"/>
  <cols>
    <col min="1" max="1" width="21.5703125" bestFit="1" customWidth="1"/>
    <col min="2" max="2" width="4.5703125" bestFit="1" customWidth="1"/>
    <col min="3" max="18" width="6.7109375" customWidth="1"/>
  </cols>
  <sheetData>
    <row r="1" spans="1:20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20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20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20" s="1" customFormat="1" ht="12.75" customHeight="1" x14ac:dyDescent="0.25">
      <c r="A4" s="804" t="s">
        <v>181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20" s="1" customForma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4"/>
      <c r="O5" s="3"/>
      <c r="P5" s="3"/>
      <c r="Q5" s="3"/>
      <c r="R5" s="3"/>
    </row>
    <row r="6" spans="1:20" s="9" customFormat="1" ht="11.25" customHeight="1" x14ac:dyDescent="0.25">
      <c r="A6" s="39" t="s">
        <v>3</v>
      </c>
      <c r="B6" s="40"/>
      <c r="C6" s="41" t="s">
        <v>4</v>
      </c>
      <c r="D6" s="41" t="s">
        <v>5</v>
      </c>
      <c r="E6" s="41" t="s">
        <v>6</v>
      </c>
      <c r="F6" s="41" t="s">
        <v>7</v>
      </c>
      <c r="G6" s="41" t="s">
        <v>8</v>
      </c>
      <c r="H6" s="41" t="s">
        <v>9</v>
      </c>
      <c r="I6" s="41" t="s">
        <v>10</v>
      </c>
      <c r="J6" s="41" t="s">
        <v>11</v>
      </c>
      <c r="K6" s="41" t="s">
        <v>12</v>
      </c>
      <c r="L6" s="41" t="s">
        <v>13</v>
      </c>
      <c r="M6" s="41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20" s="31" customFormat="1" ht="9" x14ac:dyDescent="0.25">
      <c r="A7" s="133" t="s">
        <v>116</v>
      </c>
      <c r="B7" s="133" t="s">
        <v>21</v>
      </c>
      <c r="C7" s="134" t="s">
        <v>198</v>
      </c>
      <c r="D7" s="134" t="s">
        <v>198</v>
      </c>
      <c r="E7" s="70" t="s">
        <v>198</v>
      </c>
      <c r="F7" s="70" t="s">
        <v>198</v>
      </c>
      <c r="G7" s="70" t="s">
        <v>198</v>
      </c>
      <c r="H7" s="70" t="s">
        <v>198</v>
      </c>
      <c r="I7" s="134" t="s">
        <v>198</v>
      </c>
      <c r="J7" s="70" t="s">
        <v>198</v>
      </c>
      <c r="K7" s="70" t="s">
        <v>198</v>
      </c>
      <c r="L7" s="70" t="s">
        <v>198</v>
      </c>
      <c r="M7" s="134">
        <v>19</v>
      </c>
      <c r="N7" s="70" t="s">
        <v>198</v>
      </c>
      <c r="O7" s="70" t="s">
        <v>198</v>
      </c>
      <c r="P7" s="134" t="s">
        <v>198</v>
      </c>
      <c r="Q7" s="70" t="s">
        <v>198</v>
      </c>
      <c r="R7" s="70">
        <f>SUM(C7:Q7)</f>
        <v>19</v>
      </c>
      <c r="S7" s="70"/>
      <c r="T7" s="70"/>
    </row>
    <row r="8" spans="1:20" s="31" customFormat="1" ht="9" x14ac:dyDescent="0.25">
      <c r="A8" s="133" t="s">
        <v>116</v>
      </c>
      <c r="B8" s="133" t="s">
        <v>22</v>
      </c>
      <c r="C8" s="134" t="s">
        <v>198</v>
      </c>
      <c r="D8" s="134" t="s">
        <v>198</v>
      </c>
      <c r="E8" s="70" t="s">
        <v>198</v>
      </c>
      <c r="F8" s="70" t="s">
        <v>198</v>
      </c>
      <c r="G8" s="70" t="s">
        <v>198</v>
      </c>
      <c r="H8" s="70" t="s">
        <v>198</v>
      </c>
      <c r="I8" s="134" t="s">
        <v>198</v>
      </c>
      <c r="J8" s="70" t="s">
        <v>198</v>
      </c>
      <c r="K8" s="70" t="s">
        <v>198</v>
      </c>
      <c r="L8" s="70" t="s">
        <v>198</v>
      </c>
      <c r="M8" s="134">
        <v>4</v>
      </c>
      <c r="N8" s="70" t="s">
        <v>198</v>
      </c>
      <c r="O8" s="70" t="s">
        <v>198</v>
      </c>
      <c r="P8" s="134" t="s">
        <v>198</v>
      </c>
      <c r="Q8" s="70" t="s">
        <v>198</v>
      </c>
      <c r="R8" s="70">
        <f t="shared" ref="R8:R38" si="0">SUM(C8:Q8)</f>
        <v>4</v>
      </c>
      <c r="S8" s="70"/>
      <c r="T8" s="70"/>
    </row>
    <row r="9" spans="1:20" s="31" customFormat="1" ht="9" x14ac:dyDescent="0.25">
      <c r="A9" s="133" t="s">
        <v>128</v>
      </c>
      <c r="B9" s="133" t="s">
        <v>21</v>
      </c>
      <c r="C9" s="134" t="s">
        <v>198</v>
      </c>
      <c r="D9" s="134" t="s">
        <v>198</v>
      </c>
      <c r="E9" s="70" t="s">
        <v>198</v>
      </c>
      <c r="F9" s="70" t="s">
        <v>198</v>
      </c>
      <c r="G9" s="70" t="s">
        <v>198</v>
      </c>
      <c r="H9" s="70" t="s">
        <v>198</v>
      </c>
      <c r="I9" s="134" t="s">
        <v>198</v>
      </c>
      <c r="J9" s="70" t="s">
        <v>198</v>
      </c>
      <c r="K9" s="70" t="s">
        <v>198</v>
      </c>
      <c r="L9" s="70" t="s">
        <v>198</v>
      </c>
      <c r="M9" s="134">
        <v>5335</v>
      </c>
      <c r="N9" s="70" t="s">
        <v>198</v>
      </c>
      <c r="O9" s="70" t="s">
        <v>198</v>
      </c>
      <c r="P9" s="134">
        <v>3389</v>
      </c>
      <c r="Q9" s="70" t="s">
        <v>198</v>
      </c>
      <c r="R9" s="70">
        <f t="shared" si="0"/>
        <v>8724</v>
      </c>
      <c r="S9" s="70"/>
      <c r="T9" s="70"/>
    </row>
    <row r="10" spans="1:20" s="31" customFormat="1" ht="9" x14ac:dyDescent="0.25">
      <c r="A10" s="135" t="s">
        <v>128</v>
      </c>
      <c r="B10" s="135" t="s">
        <v>22</v>
      </c>
      <c r="C10" s="136" t="s">
        <v>198</v>
      </c>
      <c r="D10" s="136" t="s">
        <v>198</v>
      </c>
      <c r="E10" s="106" t="s">
        <v>198</v>
      </c>
      <c r="F10" s="106" t="s">
        <v>198</v>
      </c>
      <c r="G10" s="106" t="s">
        <v>198</v>
      </c>
      <c r="H10" s="106" t="s">
        <v>198</v>
      </c>
      <c r="I10" s="136" t="s">
        <v>198</v>
      </c>
      <c r="J10" s="106" t="s">
        <v>198</v>
      </c>
      <c r="K10" s="106" t="s">
        <v>198</v>
      </c>
      <c r="L10" s="106" t="s">
        <v>198</v>
      </c>
      <c r="M10" s="136">
        <v>997</v>
      </c>
      <c r="N10" s="106" t="s">
        <v>198</v>
      </c>
      <c r="O10" s="106" t="s">
        <v>198</v>
      </c>
      <c r="P10" s="136">
        <v>291</v>
      </c>
      <c r="Q10" s="106" t="s">
        <v>198</v>
      </c>
      <c r="R10" s="106">
        <f t="shared" si="0"/>
        <v>1288</v>
      </c>
      <c r="S10" s="70"/>
      <c r="T10" s="70"/>
    </row>
    <row r="11" spans="1:20" s="31" customFormat="1" ht="9" x14ac:dyDescent="0.25">
      <c r="A11" s="133"/>
      <c r="B11" s="133"/>
      <c r="C11" s="134"/>
      <c r="D11" s="134"/>
      <c r="E11" s="70"/>
      <c r="F11" s="70"/>
      <c r="G11" s="70"/>
      <c r="H11" s="70"/>
      <c r="I11" s="134"/>
      <c r="J11" s="70"/>
      <c r="K11" s="70"/>
      <c r="L11" s="70"/>
      <c r="M11" s="134"/>
      <c r="N11" s="70"/>
      <c r="O11" s="70"/>
      <c r="P11" s="134"/>
      <c r="Q11" s="70"/>
      <c r="R11" s="70"/>
      <c r="S11" s="70"/>
      <c r="T11" s="70"/>
    </row>
    <row r="12" spans="1:20" s="31" customFormat="1" ht="9" x14ac:dyDescent="0.25">
      <c r="A12" s="133" t="s">
        <v>206</v>
      </c>
      <c r="B12" s="133" t="s">
        <v>21</v>
      </c>
      <c r="C12" s="134" t="s">
        <v>198</v>
      </c>
      <c r="D12" s="134">
        <v>2</v>
      </c>
      <c r="E12" s="70" t="s">
        <v>198</v>
      </c>
      <c r="F12" s="70" t="s">
        <v>198</v>
      </c>
      <c r="G12" s="70" t="s">
        <v>198</v>
      </c>
      <c r="H12" s="70" t="s">
        <v>198</v>
      </c>
      <c r="I12" s="134" t="s">
        <v>198</v>
      </c>
      <c r="J12" s="70" t="s">
        <v>198</v>
      </c>
      <c r="K12" s="70" t="s">
        <v>198</v>
      </c>
      <c r="L12" s="70" t="s">
        <v>198</v>
      </c>
      <c r="M12" s="134" t="s">
        <v>198</v>
      </c>
      <c r="N12" s="70" t="s">
        <v>198</v>
      </c>
      <c r="O12" s="70" t="s">
        <v>198</v>
      </c>
      <c r="P12" s="134" t="s">
        <v>198</v>
      </c>
      <c r="Q12" s="70" t="s">
        <v>198</v>
      </c>
      <c r="R12" s="70">
        <f t="shared" si="0"/>
        <v>2</v>
      </c>
      <c r="S12" s="70"/>
      <c r="T12" s="70"/>
    </row>
    <row r="13" spans="1:20" s="31" customFormat="1" ht="9" x14ac:dyDescent="0.25">
      <c r="A13" s="133" t="s">
        <v>206</v>
      </c>
      <c r="B13" s="133" t="s">
        <v>22</v>
      </c>
      <c r="C13" s="134" t="s">
        <v>198</v>
      </c>
      <c r="D13" s="134">
        <v>2</v>
      </c>
      <c r="E13" s="70" t="s">
        <v>198</v>
      </c>
      <c r="F13" s="70" t="s">
        <v>198</v>
      </c>
      <c r="G13" s="70" t="s">
        <v>198</v>
      </c>
      <c r="H13" s="70" t="s">
        <v>198</v>
      </c>
      <c r="I13" s="134" t="s">
        <v>198</v>
      </c>
      <c r="J13" s="70" t="s">
        <v>198</v>
      </c>
      <c r="K13" s="70" t="s">
        <v>198</v>
      </c>
      <c r="L13" s="70" t="s">
        <v>198</v>
      </c>
      <c r="M13" s="134" t="s">
        <v>198</v>
      </c>
      <c r="N13" s="70" t="s">
        <v>198</v>
      </c>
      <c r="O13" s="70" t="s">
        <v>198</v>
      </c>
      <c r="P13" s="134" t="s">
        <v>198</v>
      </c>
      <c r="Q13" s="70" t="s">
        <v>198</v>
      </c>
      <c r="R13" s="70">
        <f t="shared" si="0"/>
        <v>2</v>
      </c>
      <c r="S13" s="70"/>
      <c r="T13" s="70"/>
    </row>
    <row r="14" spans="1:20" s="31" customFormat="1" ht="9" x14ac:dyDescent="0.25">
      <c r="A14" s="133" t="s">
        <v>58</v>
      </c>
      <c r="B14" s="133" t="s">
        <v>21</v>
      </c>
      <c r="C14" s="134" t="s">
        <v>198</v>
      </c>
      <c r="D14" s="134">
        <v>4</v>
      </c>
      <c r="E14" s="70" t="s">
        <v>198</v>
      </c>
      <c r="F14" s="70" t="s">
        <v>198</v>
      </c>
      <c r="G14" s="70" t="s">
        <v>198</v>
      </c>
      <c r="H14" s="70" t="s">
        <v>198</v>
      </c>
      <c r="I14" s="134" t="s">
        <v>198</v>
      </c>
      <c r="J14" s="70" t="s">
        <v>198</v>
      </c>
      <c r="K14" s="70" t="s">
        <v>198</v>
      </c>
      <c r="L14" s="70" t="s">
        <v>198</v>
      </c>
      <c r="M14" s="134" t="s">
        <v>198</v>
      </c>
      <c r="N14" s="70" t="s">
        <v>198</v>
      </c>
      <c r="O14" s="70" t="s">
        <v>198</v>
      </c>
      <c r="P14" s="134" t="s">
        <v>198</v>
      </c>
      <c r="Q14" s="70" t="s">
        <v>198</v>
      </c>
      <c r="R14" s="70">
        <f t="shared" si="0"/>
        <v>4</v>
      </c>
      <c r="S14" s="70"/>
      <c r="T14" s="70"/>
    </row>
    <row r="15" spans="1:20" s="31" customFormat="1" ht="9" x14ac:dyDescent="0.25">
      <c r="A15" s="133" t="s">
        <v>58</v>
      </c>
      <c r="B15" s="133" t="s">
        <v>22</v>
      </c>
      <c r="C15" s="134" t="s">
        <v>198</v>
      </c>
      <c r="D15" s="134">
        <v>2</v>
      </c>
      <c r="E15" s="70" t="s">
        <v>198</v>
      </c>
      <c r="F15" s="70" t="s">
        <v>198</v>
      </c>
      <c r="G15" s="70" t="s">
        <v>198</v>
      </c>
      <c r="H15" s="70" t="s">
        <v>198</v>
      </c>
      <c r="I15" s="134" t="s">
        <v>198</v>
      </c>
      <c r="J15" s="70" t="s">
        <v>198</v>
      </c>
      <c r="K15" s="70" t="s">
        <v>198</v>
      </c>
      <c r="L15" s="70" t="s">
        <v>198</v>
      </c>
      <c r="M15" s="134" t="s">
        <v>198</v>
      </c>
      <c r="N15" s="70" t="s">
        <v>198</v>
      </c>
      <c r="O15" s="70" t="s">
        <v>198</v>
      </c>
      <c r="P15" s="134" t="s">
        <v>198</v>
      </c>
      <c r="Q15" s="70" t="s">
        <v>198</v>
      </c>
      <c r="R15" s="70">
        <f t="shared" si="0"/>
        <v>2</v>
      </c>
      <c r="S15" s="70"/>
      <c r="T15" s="70"/>
    </row>
    <row r="16" spans="1:20" s="31" customFormat="1" ht="9" x14ac:dyDescent="0.25">
      <c r="A16" s="133" t="s">
        <v>95</v>
      </c>
      <c r="B16" s="133" t="s">
        <v>21</v>
      </c>
      <c r="C16" s="134">
        <v>3</v>
      </c>
      <c r="D16" s="134">
        <v>17</v>
      </c>
      <c r="E16" s="70" t="s">
        <v>198</v>
      </c>
      <c r="F16" s="70" t="s">
        <v>198</v>
      </c>
      <c r="G16" s="70" t="s">
        <v>198</v>
      </c>
      <c r="H16" s="70" t="s">
        <v>198</v>
      </c>
      <c r="I16" s="134" t="s">
        <v>198</v>
      </c>
      <c r="J16" s="70" t="s">
        <v>198</v>
      </c>
      <c r="K16" s="70" t="s">
        <v>198</v>
      </c>
      <c r="L16" s="70" t="s">
        <v>198</v>
      </c>
      <c r="M16" s="134" t="s">
        <v>198</v>
      </c>
      <c r="N16" s="70" t="s">
        <v>198</v>
      </c>
      <c r="O16" s="70" t="s">
        <v>198</v>
      </c>
      <c r="P16" s="134" t="s">
        <v>198</v>
      </c>
      <c r="Q16" s="70" t="s">
        <v>198</v>
      </c>
      <c r="R16" s="70">
        <f t="shared" si="0"/>
        <v>20</v>
      </c>
      <c r="S16" s="70"/>
      <c r="T16" s="70"/>
    </row>
    <row r="17" spans="1:20" s="31" customFormat="1" ht="9" x14ac:dyDescent="0.25">
      <c r="A17" s="133" t="s">
        <v>95</v>
      </c>
      <c r="B17" s="133" t="s">
        <v>22</v>
      </c>
      <c r="C17" s="134">
        <v>3</v>
      </c>
      <c r="D17" s="134">
        <v>13</v>
      </c>
      <c r="E17" s="70" t="s">
        <v>198</v>
      </c>
      <c r="F17" s="70" t="s">
        <v>198</v>
      </c>
      <c r="G17" s="70" t="s">
        <v>198</v>
      </c>
      <c r="H17" s="70" t="s">
        <v>198</v>
      </c>
      <c r="I17" s="134" t="s">
        <v>198</v>
      </c>
      <c r="J17" s="70" t="s">
        <v>198</v>
      </c>
      <c r="K17" s="70" t="s">
        <v>198</v>
      </c>
      <c r="L17" s="70" t="s">
        <v>198</v>
      </c>
      <c r="M17" s="134" t="s">
        <v>198</v>
      </c>
      <c r="N17" s="70" t="s">
        <v>198</v>
      </c>
      <c r="O17" s="70" t="s">
        <v>198</v>
      </c>
      <c r="P17" s="134" t="s">
        <v>198</v>
      </c>
      <c r="Q17" s="70" t="s">
        <v>198</v>
      </c>
      <c r="R17" s="70">
        <f t="shared" si="0"/>
        <v>16</v>
      </c>
      <c r="S17" s="70"/>
      <c r="T17" s="70"/>
    </row>
    <row r="18" spans="1:20" s="31" customFormat="1" ht="9" x14ac:dyDescent="0.25">
      <c r="A18" s="133" t="s">
        <v>99</v>
      </c>
      <c r="B18" s="133" t="s">
        <v>21</v>
      </c>
      <c r="C18" s="134">
        <v>9</v>
      </c>
      <c r="D18" s="134">
        <v>9</v>
      </c>
      <c r="E18" s="70" t="s">
        <v>198</v>
      </c>
      <c r="F18" s="70" t="s">
        <v>198</v>
      </c>
      <c r="G18" s="70" t="s">
        <v>198</v>
      </c>
      <c r="H18" s="70" t="s">
        <v>198</v>
      </c>
      <c r="I18" s="134" t="s">
        <v>198</v>
      </c>
      <c r="J18" s="70" t="s">
        <v>198</v>
      </c>
      <c r="K18" s="70" t="s">
        <v>198</v>
      </c>
      <c r="L18" s="70" t="s">
        <v>198</v>
      </c>
      <c r="M18" s="134" t="s">
        <v>198</v>
      </c>
      <c r="N18" s="70" t="s">
        <v>198</v>
      </c>
      <c r="O18" s="70" t="s">
        <v>198</v>
      </c>
      <c r="P18" s="134" t="s">
        <v>198</v>
      </c>
      <c r="Q18" s="70" t="s">
        <v>198</v>
      </c>
      <c r="R18" s="70">
        <f t="shared" si="0"/>
        <v>18</v>
      </c>
      <c r="S18" s="70"/>
      <c r="T18" s="70"/>
    </row>
    <row r="19" spans="1:20" s="31" customFormat="1" ht="9" x14ac:dyDescent="0.25">
      <c r="A19" s="133" t="s">
        <v>99</v>
      </c>
      <c r="B19" s="133" t="s">
        <v>22</v>
      </c>
      <c r="C19" s="134">
        <v>6</v>
      </c>
      <c r="D19" s="134">
        <v>5</v>
      </c>
      <c r="E19" s="70" t="s">
        <v>198</v>
      </c>
      <c r="F19" s="70" t="s">
        <v>198</v>
      </c>
      <c r="G19" s="70" t="s">
        <v>198</v>
      </c>
      <c r="H19" s="70" t="s">
        <v>198</v>
      </c>
      <c r="I19" s="134" t="s">
        <v>198</v>
      </c>
      <c r="J19" s="70" t="s">
        <v>198</v>
      </c>
      <c r="K19" s="70" t="s">
        <v>198</v>
      </c>
      <c r="L19" s="70" t="s">
        <v>198</v>
      </c>
      <c r="M19" s="134" t="s">
        <v>198</v>
      </c>
      <c r="N19" s="70" t="s">
        <v>198</v>
      </c>
      <c r="O19" s="70" t="s">
        <v>198</v>
      </c>
      <c r="P19" s="134" t="s">
        <v>198</v>
      </c>
      <c r="Q19" s="70" t="s">
        <v>198</v>
      </c>
      <c r="R19" s="70">
        <f t="shared" si="0"/>
        <v>11</v>
      </c>
      <c r="S19" s="70"/>
      <c r="T19" s="70"/>
    </row>
    <row r="20" spans="1:20" s="31" customFormat="1" ht="9" x14ac:dyDescent="0.25">
      <c r="A20" s="133" t="s">
        <v>150</v>
      </c>
      <c r="B20" s="133" t="s">
        <v>21</v>
      </c>
      <c r="C20" s="134">
        <v>9210</v>
      </c>
      <c r="D20" s="134">
        <v>35237</v>
      </c>
      <c r="E20" s="70" t="s">
        <v>198</v>
      </c>
      <c r="F20" s="70" t="s">
        <v>198</v>
      </c>
      <c r="G20" s="70" t="s">
        <v>198</v>
      </c>
      <c r="H20" s="70" t="s">
        <v>198</v>
      </c>
      <c r="I20" s="134" t="s">
        <v>198</v>
      </c>
      <c r="J20" s="70" t="s">
        <v>198</v>
      </c>
      <c r="K20" s="70" t="s">
        <v>198</v>
      </c>
      <c r="L20" s="70" t="s">
        <v>198</v>
      </c>
      <c r="M20" s="134" t="s">
        <v>198</v>
      </c>
      <c r="N20" s="70" t="s">
        <v>198</v>
      </c>
      <c r="O20" s="70" t="s">
        <v>198</v>
      </c>
      <c r="P20" s="134" t="s">
        <v>198</v>
      </c>
      <c r="Q20" s="70" t="s">
        <v>198</v>
      </c>
      <c r="R20" s="70">
        <f t="shared" si="0"/>
        <v>44447</v>
      </c>
      <c r="S20" s="70"/>
      <c r="T20" s="70"/>
    </row>
    <row r="21" spans="1:20" s="31" customFormat="1" ht="9" x14ac:dyDescent="0.25">
      <c r="A21" s="133" t="s">
        <v>150</v>
      </c>
      <c r="B21" s="133" t="s">
        <v>22</v>
      </c>
      <c r="C21" s="134">
        <v>7376</v>
      </c>
      <c r="D21" s="134">
        <v>28064</v>
      </c>
      <c r="E21" s="70" t="s">
        <v>198</v>
      </c>
      <c r="F21" s="70" t="s">
        <v>198</v>
      </c>
      <c r="G21" s="70" t="s">
        <v>198</v>
      </c>
      <c r="H21" s="70" t="s">
        <v>198</v>
      </c>
      <c r="I21" s="134" t="s">
        <v>198</v>
      </c>
      <c r="J21" s="70" t="s">
        <v>198</v>
      </c>
      <c r="K21" s="70" t="s">
        <v>198</v>
      </c>
      <c r="L21" s="70" t="s">
        <v>198</v>
      </c>
      <c r="M21" s="134" t="s">
        <v>198</v>
      </c>
      <c r="N21" s="70" t="s">
        <v>198</v>
      </c>
      <c r="O21" s="70" t="s">
        <v>198</v>
      </c>
      <c r="P21" s="134" t="s">
        <v>198</v>
      </c>
      <c r="Q21" s="70" t="s">
        <v>198</v>
      </c>
      <c r="R21" s="70">
        <f t="shared" si="0"/>
        <v>35440</v>
      </c>
      <c r="S21" s="70"/>
      <c r="T21" s="70"/>
    </row>
    <row r="22" spans="1:20" s="31" customFormat="1" ht="9" x14ac:dyDescent="0.25">
      <c r="A22" s="133" t="s">
        <v>101</v>
      </c>
      <c r="B22" s="133" t="s">
        <v>21</v>
      </c>
      <c r="C22" s="134">
        <v>804</v>
      </c>
      <c r="D22" s="134">
        <v>3638</v>
      </c>
      <c r="E22" s="70" t="s">
        <v>198</v>
      </c>
      <c r="F22" s="70" t="s">
        <v>198</v>
      </c>
      <c r="G22" s="70" t="s">
        <v>198</v>
      </c>
      <c r="H22" s="70" t="s">
        <v>198</v>
      </c>
      <c r="I22" s="134" t="s">
        <v>198</v>
      </c>
      <c r="J22" s="70" t="s">
        <v>198</v>
      </c>
      <c r="K22" s="70" t="s">
        <v>198</v>
      </c>
      <c r="L22" s="70" t="s">
        <v>198</v>
      </c>
      <c r="M22" s="134" t="s">
        <v>198</v>
      </c>
      <c r="N22" s="70" t="s">
        <v>198</v>
      </c>
      <c r="O22" s="70" t="s">
        <v>198</v>
      </c>
      <c r="P22" s="134" t="s">
        <v>198</v>
      </c>
      <c r="Q22" s="70" t="s">
        <v>198</v>
      </c>
      <c r="R22" s="70">
        <f t="shared" si="0"/>
        <v>4442</v>
      </c>
      <c r="S22" s="70"/>
      <c r="T22" s="70"/>
    </row>
    <row r="23" spans="1:20" s="31" customFormat="1" ht="9" x14ac:dyDescent="0.25">
      <c r="A23" s="135" t="s">
        <v>101</v>
      </c>
      <c r="B23" s="135" t="s">
        <v>22</v>
      </c>
      <c r="C23" s="136">
        <v>776</v>
      </c>
      <c r="D23" s="136">
        <v>3547</v>
      </c>
      <c r="E23" s="106" t="s">
        <v>198</v>
      </c>
      <c r="F23" s="106" t="s">
        <v>198</v>
      </c>
      <c r="G23" s="106" t="s">
        <v>198</v>
      </c>
      <c r="H23" s="106" t="s">
        <v>198</v>
      </c>
      <c r="I23" s="136" t="s">
        <v>198</v>
      </c>
      <c r="J23" s="106" t="s">
        <v>198</v>
      </c>
      <c r="K23" s="106" t="s">
        <v>198</v>
      </c>
      <c r="L23" s="106" t="s">
        <v>198</v>
      </c>
      <c r="M23" s="136" t="s">
        <v>198</v>
      </c>
      <c r="N23" s="106" t="s">
        <v>198</v>
      </c>
      <c r="O23" s="106" t="s">
        <v>198</v>
      </c>
      <c r="P23" s="136" t="s">
        <v>198</v>
      </c>
      <c r="Q23" s="106" t="s">
        <v>198</v>
      </c>
      <c r="R23" s="106">
        <f t="shared" si="0"/>
        <v>4323</v>
      </c>
      <c r="S23" s="70"/>
      <c r="T23" s="70"/>
    </row>
    <row r="24" spans="1:20" s="31" customFormat="1" ht="9" x14ac:dyDescent="0.25">
      <c r="A24" s="133"/>
      <c r="B24" s="133"/>
      <c r="C24" s="134"/>
      <c r="D24" s="134"/>
      <c r="E24" s="70"/>
      <c r="F24" s="70"/>
      <c r="G24" s="70"/>
      <c r="H24" s="70"/>
      <c r="I24" s="134"/>
      <c r="J24" s="70"/>
      <c r="K24" s="70"/>
      <c r="L24" s="70"/>
      <c r="M24" s="134"/>
      <c r="N24" s="70"/>
      <c r="O24" s="70"/>
      <c r="P24" s="134"/>
      <c r="Q24" s="70"/>
      <c r="R24" s="70"/>
      <c r="S24" s="70"/>
      <c r="T24" s="70"/>
    </row>
    <row r="25" spans="1:20" s="31" customFormat="1" ht="9" x14ac:dyDescent="0.25">
      <c r="A25" s="133" t="s">
        <v>137</v>
      </c>
      <c r="B25" s="133" t="s">
        <v>21</v>
      </c>
      <c r="C25" s="134">
        <v>21</v>
      </c>
      <c r="D25" s="134" t="s">
        <v>198</v>
      </c>
      <c r="E25" s="70" t="s">
        <v>198</v>
      </c>
      <c r="F25" s="70" t="s">
        <v>198</v>
      </c>
      <c r="G25" s="70" t="s">
        <v>198</v>
      </c>
      <c r="H25" s="70" t="s">
        <v>198</v>
      </c>
      <c r="I25" s="134" t="s">
        <v>198</v>
      </c>
      <c r="J25" s="70" t="s">
        <v>198</v>
      </c>
      <c r="K25" s="70" t="s">
        <v>198</v>
      </c>
      <c r="L25" s="70" t="s">
        <v>198</v>
      </c>
      <c r="M25" s="134" t="s">
        <v>198</v>
      </c>
      <c r="N25" s="70" t="s">
        <v>198</v>
      </c>
      <c r="O25" s="70" t="s">
        <v>198</v>
      </c>
      <c r="P25" s="134" t="s">
        <v>198</v>
      </c>
      <c r="Q25" s="70" t="s">
        <v>198</v>
      </c>
      <c r="R25" s="70">
        <f t="shared" si="0"/>
        <v>21</v>
      </c>
      <c r="S25" s="70"/>
      <c r="T25" s="70"/>
    </row>
    <row r="26" spans="1:20" s="31" customFormat="1" ht="9" x14ac:dyDescent="0.25">
      <c r="A26" s="133" t="s">
        <v>137</v>
      </c>
      <c r="B26" s="133" t="s">
        <v>22</v>
      </c>
      <c r="C26" s="134">
        <v>8</v>
      </c>
      <c r="D26" s="134" t="s">
        <v>198</v>
      </c>
      <c r="E26" s="70" t="s">
        <v>198</v>
      </c>
      <c r="F26" s="70" t="s">
        <v>198</v>
      </c>
      <c r="G26" s="70" t="s">
        <v>198</v>
      </c>
      <c r="H26" s="70" t="s">
        <v>198</v>
      </c>
      <c r="I26" s="134" t="s">
        <v>198</v>
      </c>
      <c r="J26" s="70" t="s">
        <v>198</v>
      </c>
      <c r="K26" s="70" t="s">
        <v>198</v>
      </c>
      <c r="L26" s="70" t="s">
        <v>198</v>
      </c>
      <c r="M26" s="134" t="s">
        <v>198</v>
      </c>
      <c r="N26" s="70" t="s">
        <v>198</v>
      </c>
      <c r="O26" s="70" t="s">
        <v>198</v>
      </c>
      <c r="P26" s="134" t="s">
        <v>198</v>
      </c>
      <c r="Q26" s="70" t="s">
        <v>198</v>
      </c>
      <c r="R26" s="70">
        <f t="shared" si="0"/>
        <v>8</v>
      </c>
      <c r="S26" s="70"/>
      <c r="T26" s="70"/>
    </row>
    <row r="27" spans="1:20" s="31" customFormat="1" ht="9" x14ac:dyDescent="0.25">
      <c r="A27" s="133" t="s">
        <v>176</v>
      </c>
      <c r="B27" s="133" t="s">
        <v>21</v>
      </c>
      <c r="C27" s="134">
        <v>312</v>
      </c>
      <c r="D27" s="134">
        <v>380</v>
      </c>
      <c r="E27" s="70" t="s">
        <v>198</v>
      </c>
      <c r="F27" s="70" t="s">
        <v>198</v>
      </c>
      <c r="G27" s="70" t="s">
        <v>198</v>
      </c>
      <c r="H27" s="70" t="s">
        <v>198</v>
      </c>
      <c r="I27" s="134" t="s">
        <v>198</v>
      </c>
      <c r="J27" s="70" t="s">
        <v>198</v>
      </c>
      <c r="K27" s="70" t="s">
        <v>198</v>
      </c>
      <c r="L27" s="70" t="s">
        <v>198</v>
      </c>
      <c r="M27" s="134" t="s">
        <v>198</v>
      </c>
      <c r="N27" s="70" t="s">
        <v>198</v>
      </c>
      <c r="O27" s="70" t="s">
        <v>198</v>
      </c>
      <c r="P27" s="134" t="s">
        <v>198</v>
      </c>
      <c r="Q27" s="70" t="s">
        <v>198</v>
      </c>
      <c r="R27" s="70">
        <f t="shared" si="0"/>
        <v>692</v>
      </c>
      <c r="S27" s="70"/>
      <c r="T27" s="70"/>
    </row>
    <row r="28" spans="1:20" s="31" customFormat="1" ht="9" x14ac:dyDescent="0.25">
      <c r="A28" s="135" t="s">
        <v>176</v>
      </c>
      <c r="B28" s="135" t="s">
        <v>22</v>
      </c>
      <c r="C28" s="136">
        <v>68</v>
      </c>
      <c r="D28" s="136">
        <v>84</v>
      </c>
      <c r="E28" s="106" t="s">
        <v>198</v>
      </c>
      <c r="F28" s="106" t="s">
        <v>198</v>
      </c>
      <c r="G28" s="106" t="s">
        <v>198</v>
      </c>
      <c r="H28" s="106" t="s">
        <v>198</v>
      </c>
      <c r="I28" s="136" t="s">
        <v>198</v>
      </c>
      <c r="J28" s="106" t="s">
        <v>198</v>
      </c>
      <c r="K28" s="106" t="s">
        <v>198</v>
      </c>
      <c r="L28" s="106" t="s">
        <v>198</v>
      </c>
      <c r="M28" s="136" t="s">
        <v>198</v>
      </c>
      <c r="N28" s="106" t="s">
        <v>198</v>
      </c>
      <c r="O28" s="106" t="s">
        <v>198</v>
      </c>
      <c r="P28" s="136" t="s">
        <v>198</v>
      </c>
      <c r="Q28" s="106" t="s">
        <v>198</v>
      </c>
      <c r="R28" s="106">
        <f t="shared" si="0"/>
        <v>152</v>
      </c>
      <c r="S28" s="70"/>
      <c r="T28" s="70"/>
    </row>
    <row r="29" spans="1:20" s="31" customFormat="1" ht="9" x14ac:dyDescent="0.25">
      <c r="A29" s="133"/>
      <c r="B29" s="133"/>
      <c r="C29" s="134"/>
      <c r="D29" s="134"/>
      <c r="E29" s="70"/>
      <c r="F29" s="70"/>
      <c r="G29" s="70"/>
      <c r="H29" s="70"/>
      <c r="I29" s="134"/>
      <c r="J29" s="70"/>
      <c r="K29" s="70"/>
      <c r="L29" s="70"/>
      <c r="M29" s="134"/>
      <c r="N29" s="70"/>
      <c r="O29" s="70"/>
      <c r="P29" s="134"/>
      <c r="Q29" s="70"/>
      <c r="R29" s="70"/>
      <c r="S29" s="70"/>
      <c r="T29" s="70"/>
    </row>
    <row r="30" spans="1:20" s="31" customFormat="1" ht="9" x14ac:dyDescent="0.25">
      <c r="A30" s="133" t="s">
        <v>155</v>
      </c>
      <c r="B30" s="133" t="s">
        <v>21</v>
      </c>
      <c r="C30" s="134" t="s">
        <v>198</v>
      </c>
      <c r="D30" s="134">
        <v>2077</v>
      </c>
      <c r="E30" s="70" t="s">
        <v>198</v>
      </c>
      <c r="F30" s="70" t="s">
        <v>198</v>
      </c>
      <c r="G30" s="70" t="s">
        <v>198</v>
      </c>
      <c r="H30" s="70" t="s">
        <v>198</v>
      </c>
      <c r="I30" s="134" t="s">
        <v>198</v>
      </c>
      <c r="J30" s="70" t="s">
        <v>198</v>
      </c>
      <c r="K30" s="70" t="s">
        <v>198</v>
      </c>
      <c r="L30" s="70" t="s">
        <v>198</v>
      </c>
      <c r="M30" s="134" t="s">
        <v>198</v>
      </c>
      <c r="N30" s="70" t="s">
        <v>198</v>
      </c>
      <c r="O30" s="70" t="s">
        <v>198</v>
      </c>
      <c r="P30" s="134" t="s">
        <v>198</v>
      </c>
      <c r="Q30" s="70" t="s">
        <v>198</v>
      </c>
      <c r="R30" s="70">
        <f t="shared" si="0"/>
        <v>2077</v>
      </c>
      <c r="S30" s="70"/>
      <c r="T30" s="70"/>
    </row>
    <row r="31" spans="1:20" s="31" customFormat="1" ht="9" x14ac:dyDescent="0.25">
      <c r="A31" s="133" t="s">
        <v>155</v>
      </c>
      <c r="B31" s="133" t="s">
        <v>22</v>
      </c>
      <c r="C31" s="134" t="s">
        <v>198</v>
      </c>
      <c r="D31" s="134">
        <v>1641</v>
      </c>
      <c r="E31" s="70" t="s">
        <v>198</v>
      </c>
      <c r="F31" s="70" t="s">
        <v>198</v>
      </c>
      <c r="G31" s="70" t="s">
        <v>198</v>
      </c>
      <c r="H31" s="70" t="s">
        <v>198</v>
      </c>
      <c r="I31" s="134" t="s">
        <v>198</v>
      </c>
      <c r="J31" s="70" t="s">
        <v>198</v>
      </c>
      <c r="K31" s="70" t="s">
        <v>198</v>
      </c>
      <c r="L31" s="70" t="s">
        <v>198</v>
      </c>
      <c r="M31" s="134" t="s">
        <v>198</v>
      </c>
      <c r="N31" s="70" t="s">
        <v>198</v>
      </c>
      <c r="O31" s="70" t="s">
        <v>198</v>
      </c>
      <c r="P31" s="134" t="s">
        <v>198</v>
      </c>
      <c r="Q31" s="70" t="s">
        <v>198</v>
      </c>
      <c r="R31" s="70">
        <f t="shared" si="0"/>
        <v>1641</v>
      </c>
      <c r="S31" s="70"/>
      <c r="T31" s="70"/>
    </row>
    <row r="32" spans="1:20" s="31" customFormat="1" ht="9" x14ac:dyDescent="0.25">
      <c r="A32" s="133" t="s">
        <v>177</v>
      </c>
      <c r="B32" s="133" t="s">
        <v>21</v>
      </c>
      <c r="C32" s="134">
        <v>100</v>
      </c>
      <c r="D32" s="134">
        <v>3067</v>
      </c>
      <c r="E32" s="70" t="s">
        <v>198</v>
      </c>
      <c r="F32" s="70" t="s">
        <v>198</v>
      </c>
      <c r="G32" s="70" t="s">
        <v>198</v>
      </c>
      <c r="H32" s="70" t="s">
        <v>198</v>
      </c>
      <c r="I32" s="134">
        <v>709</v>
      </c>
      <c r="J32" s="70" t="s">
        <v>198</v>
      </c>
      <c r="K32" s="70" t="s">
        <v>198</v>
      </c>
      <c r="L32" s="70" t="s">
        <v>198</v>
      </c>
      <c r="M32" s="134" t="s">
        <v>198</v>
      </c>
      <c r="N32" s="70" t="s">
        <v>198</v>
      </c>
      <c r="O32" s="70" t="s">
        <v>198</v>
      </c>
      <c r="P32" s="134" t="s">
        <v>198</v>
      </c>
      <c r="Q32" s="70" t="s">
        <v>198</v>
      </c>
      <c r="R32" s="70">
        <f t="shared" si="0"/>
        <v>3876</v>
      </c>
      <c r="S32" s="70"/>
      <c r="T32" s="70"/>
    </row>
    <row r="33" spans="1:20" s="31" customFormat="1" ht="9" x14ac:dyDescent="0.25">
      <c r="A33" s="133" t="s">
        <v>177</v>
      </c>
      <c r="B33" s="133" t="s">
        <v>22</v>
      </c>
      <c r="C33" s="134">
        <v>68</v>
      </c>
      <c r="D33" s="134">
        <v>1757</v>
      </c>
      <c r="E33" s="70" t="s">
        <v>198</v>
      </c>
      <c r="F33" s="70" t="s">
        <v>198</v>
      </c>
      <c r="G33" s="70" t="s">
        <v>198</v>
      </c>
      <c r="H33" s="70" t="s">
        <v>198</v>
      </c>
      <c r="I33" s="134">
        <v>135</v>
      </c>
      <c r="J33" s="70" t="s">
        <v>198</v>
      </c>
      <c r="K33" s="70" t="s">
        <v>198</v>
      </c>
      <c r="L33" s="70" t="s">
        <v>198</v>
      </c>
      <c r="M33" s="134" t="s">
        <v>198</v>
      </c>
      <c r="N33" s="70" t="s">
        <v>198</v>
      </c>
      <c r="O33" s="70" t="s">
        <v>198</v>
      </c>
      <c r="P33" s="134" t="s">
        <v>198</v>
      </c>
      <c r="Q33" s="70" t="s">
        <v>198</v>
      </c>
      <c r="R33" s="70">
        <f t="shared" si="0"/>
        <v>1960</v>
      </c>
      <c r="S33" s="70"/>
      <c r="T33" s="70"/>
    </row>
    <row r="34" spans="1:20" s="31" customFormat="1" ht="9" x14ac:dyDescent="0.25">
      <c r="A34" s="133" t="s">
        <v>141</v>
      </c>
      <c r="B34" s="133" t="s">
        <v>21</v>
      </c>
      <c r="C34" s="134">
        <v>28</v>
      </c>
      <c r="D34" s="134">
        <v>12</v>
      </c>
      <c r="E34" s="70" t="s">
        <v>198</v>
      </c>
      <c r="F34" s="70" t="s">
        <v>198</v>
      </c>
      <c r="G34" s="70" t="s">
        <v>198</v>
      </c>
      <c r="H34" s="70" t="s">
        <v>198</v>
      </c>
      <c r="I34" s="134" t="s">
        <v>198</v>
      </c>
      <c r="J34" s="70" t="s">
        <v>198</v>
      </c>
      <c r="K34" s="70" t="s">
        <v>198</v>
      </c>
      <c r="L34" s="70" t="s">
        <v>198</v>
      </c>
      <c r="M34" s="134" t="s">
        <v>198</v>
      </c>
      <c r="N34" s="70" t="s">
        <v>198</v>
      </c>
      <c r="O34" s="70" t="s">
        <v>198</v>
      </c>
      <c r="P34" s="134" t="s">
        <v>198</v>
      </c>
      <c r="Q34" s="70" t="s">
        <v>198</v>
      </c>
      <c r="R34" s="70">
        <f t="shared" si="0"/>
        <v>40</v>
      </c>
      <c r="S34" s="70"/>
      <c r="T34" s="70"/>
    </row>
    <row r="35" spans="1:20" s="31" customFormat="1" ht="9" x14ac:dyDescent="0.25">
      <c r="A35" s="135" t="s">
        <v>141</v>
      </c>
      <c r="B35" s="135" t="s">
        <v>22</v>
      </c>
      <c r="C35" s="136">
        <v>28</v>
      </c>
      <c r="D35" s="136">
        <v>11</v>
      </c>
      <c r="E35" s="106" t="s">
        <v>198</v>
      </c>
      <c r="F35" s="106" t="s">
        <v>198</v>
      </c>
      <c r="G35" s="106" t="s">
        <v>198</v>
      </c>
      <c r="H35" s="106" t="s">
        <v>198</v>
      </c>
      <c r="I35" s="136" t="s">
        <v>198</v>
      </c>
      <c r="J35" s="106" t="s">
        <v>198</v>
      </c>
      <c r="K35" s="106" t="s">
        <v>198</v>
      </c>
      <c r="L35" s="106" t="s">
        <v>198</v>
      </c>
      <c r="M35" s="136" t="s">
        <v>198</v>
      </c>
      <c r="N35" s="106" t="s">
        <v>198</v>
      </c>
      <c r="O35" s="106" t="s">
        <v>198</v>
      </c>
      <c r="P35" s="136" t="s">
        <v>198</v>
      </c>
      <c r="Q35" s="106" t="s">
        <v>198</v>
      </c>
      <c r="R35" s="106">
        <f t="shared" si="0"/>
        <v>39</v>
      </c>
      <c r="S35" s="70"/>
      <c r="T35" s="70"/>
    </row>
    <row r="36" spans="1:20" s="31" customFormat="1" ht="9" x14ac:dyDescent="0.25">
      <c r="A36" s="133"/>
      <c r="B36" s="133"/>
      <c r="C36" s="134"/>
      <c r="D36" s="134"/>
      <c r="E36" s="70"/>
      <c r="F36" s="70"/>
      <c r="G36" s="70"/>
      <c r="H36" s="70"/>
      <c r="I36" s="134"/>
      <c r="J36" s="70"/>
      <c r="K36" s="70"/>
      <c r="L36" s="70"/>
      <c r="M36" s="134"/>
      <c r="N36" s="70"/>
      <c r="O36" s="70"/>
      <c r="P36" s="134"/>
      <c r="Q36" s="70"/>
      <c r="R36" s="70"/>
      <c r="S36" s="70"/>
      <c r="T36" s="70"/>
    </row>
    <row r="37" spans="1:20" s="31" customFormat="1" ht="9" x14ac:dyDescent="0.25">
      <c r="A37" s="133" t="s">
        <v>64</v>
      </c>
      <c r="B37" s="133" t="s">
        <v>21</v>
      </c>
      <c r="C37" s="134">
        <v>2420</v>
      </c>
      <c r="D37" s="134">
        <v>7891</v>
      </c>
      <c r="E37" s="70" t="s">
        <v>198</v>
      </c>
      <c r="F37" s="70" t="s">
        <v>198</v>
      </c>
      <c r="G37" s="70" t="s">
        <v>198</v>
      </c>
      <c r="H37" s="70" t="s">
        <v>198</v>
      </c>
      <c r="I37" s="134" t="s">
        <v>198</v>
      </c>
      <c r="J37" s="70" t="s">
        <v>198</v>
      </c>
      <c r="K37" s="70" t="s">
        <v>198</v>
      </c>
      <c r="L37" s="70" t="s">
        <v>198</v>
      </c>
      <c r="M37" s="134" t="s">
        <v>198</v>
      </c>
      <c r="N37" s="70" t="s">
        <v>198</v>
      </c>
      <c r="O37" s="70" t="s">
        <v>198</v>
      </c>
      <c r="P37" s="134" t="s">
        <v>198</v>
      </c>
      <c r="Q37" s="70" t="s">
        <v>198</v>
      </c>
      <c r="R37" s="70">
        <f t="shared" si="0"/>
        <v>10311</v>
      </c>
      <c r="S37" s="70"/>
      <c r="T37" s="70"/>
    </row>
    <row r="38" spans="1:20" s="31" customFormat="1" ht="9" x14ac:dyDescent="0.25">
      <c r="A38" s="135" t="s">
        <v>64</v>
      </c>
      <c r="B38" s="135" t="s">
        <v>22</v>
      </c>
      <c r="C38" s="136">
        <v>222</v>
      </c>
      <c r="D38" s="136">
        <v>646</v>
      </c>
      <c r="E38" s="106" t="s">
        <v>198</v>
      </c>
      <c r="F38" s="106" t="s">
        <v>198</v>
      </c>
      <c r="G38" s="106" t="s">
        <v>198</v>
      </c>
      <c r="H38" s="106" t="s">
        <v>198</v>
      </c>
      <c r="I38" s="136" t="s">
        <v>198</v>
      </c>
      <c r="J38" s="106" t="s">
        <v>198</v>
      </c>
      <c r="K38" s="106" t="s">
        <v>198</v>
      </c>
      <c r="L38" s="106" t="s">
        <v>198</v>
      </c>
      <c r="M38" s="136" t="s">
        <v>198</v>
      </c>
      <c r="N38" s="106" t="s">
        <v>198</v>
      </c>
      <c r="O38" s="106" t="s">
        <v>198</v>
      </c>
      <c r="P38" s="136" t="s">
        <v>198</v>
      </c>
      <c r="Q38" s="106" t="s">
        <v>198</v>
      </c>
      <c r="R38" s="106">
        <f t="shared" si="0"/>
        <v>868</v>
      </c>
      <c r="S38" s="70"/>
      <c r="T38" s="70"/>
    </row>
    <row r="39" spans="1:20" s="31" customFormat="1" ht="9" x14ac:dyDescent="0.25"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</row>
    <row r="40" spans="1:20" s="9" customFormat="1" ht="9.9499999999999993" customHeight="1" x14ac:dyDescent="0.25">
      <c r="A40" s="58" t="s">
        <v>30</v>
      </c>
      <c r="B40" s="67" t="s">
        <v>21</v>
      </c>
      <c r="C40" s="92">
        <v>0</v>
      </c>
      <c r="D40" s="92">
        <v>0</v>
      </c>
      <c r="E40" s="92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5354</v>
      </c>
      <c r="N40" s="92">
        <v>0</v>
      </c>
      <c r="O40" s="92">
        <v>0</v>
      </c>
      <c r="P40" s="92">
        <v>3389</v>
      </c>
      <c r="Q40" s="92">
        <v>0</v>
      </c>
      <c r="R40" s="92">
        <v>8743</v>
      </c>
    </row>
    <row r="41" spans="1:20" s="60" customFormat="1" ht="9.9499999999999993" customHeight="1" x14ac:dyDescent="0.25">
      <c r="A41" s="58"/>
      <c r="B41" s="67" t="s">
        <v>22</v>
      </c>
      <c r="C41" s="92">
        <v>0</v>
      </c>
      <c r="D41" s="92">
        <v>0</v>
      </c>
      <c r="E41" s="92">
        <v>0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1001</v>
      </c>
      <c r="N41" s="92">
        <v>0</v>
      </c>
      <c r="O41" s="92">
        <v>0</v>
      </c>
      <c r="P41" s="92">
        <v>291</v>
      </c>
      <c r="Q41" s="92">
        <v>0</v>
      </c>
      <c r="R41" s="92">
        <v>1292</v>
      </c>
    </row>
    <row r="42" spans="1:20" s="60" customFormat="1" ht="9.9499999999999993" customHeight="1" x14ac:dyDescent="0.25">
      <c r="A42" s="58" t="s">
        <v>31</v>
      </c>
      <c r="B42" s="67" t="s">
        <v>21</v>
      </c>
      <c r="C42" s="93">
        <v>10026</v>
      </c>
      <c r="D42" s="93">
        <v>38907</v>
      </c>
      <c r="E42" s="93">
        <v>0</v>
      </c>
      <c r="F42" s="93">
        <v>0</v>
      </c>
      <c r="G42" s="93">
        <v>0</v>
      </c>
      <c r="H42" s="93">
        <v>0</v>
      </c>
      <c r="I42" s="93">
        <v>0</v>
      </c>
      <c r="J42" s="93">
        <v>0</v>
      </c>
      <c r="K42" s="93">
        <v>0</v>
      </c>
      <c r="L42" s="93">
        <v>0</v>
      </c>
      <c r="M42" s="93">
        <v>0</v>
      </c>
      <c r="N42" s="93">
        <v>0</v>
      </c>
      <c r="O42" s="93">
        <v>0</v>
      </c>
      <c r="P42" s="93">
        <v>0</v>
      </c>
      <c r="Q42" s="93">
        <v>0</v>
      </c>
      <c r="R42" s="93">
        <v>48933</v>
      </c>
    </row>
    <row r="43" spans="1:20" s="59" customFormat="1" ht="9.9499999999999993" customHeight="1" x14ac:dyDescent="0.25">
      <c r="A43" s="58"/>
      <c r="B43" s="67" t="s">
        <v>22</v>
      </c>
      <c r="C43" s="93">
        <v>8161</v>
      </c>
      <c r="D43" s="93">
        <v>31633</v>
      </c>
      <c r="E43" s="93">
        <v>0</v>
      </c>
      <c r="F43" s="93">
        <v>0</v>
      </c>
      <c r="G43" s="93">
        <v>0</v>
      </c>
      <c r="H43" s="93">
        <v>0</v>
      </c>
      <c r="I43" s="93">
        <v>0</v>
      </c>
      <c r="J43" s="93">
        <v>0</v>
      </c>
      <c r="K43" s="93">
        <v>0</v>
      </c>
      <c r="L43" s="93">
        <v>0</v>
      </c>
      <c r="M43" s="93">
        <v>0</v>
      </c>
      <c r="N43" s="93">
        <v>0</v>
      </c>
      <c r="O43" s="93">
        <v>0</v>
      </c>
      <c r="P43" s="93">
        <v>0</v>
      </c>
      <c r="Q43" s="93">
        <v>0</v>
      </c>
      <c r="R43" s="93">
        <v>39794</v>
      </c>
      <c r="S43" s="31"/>
    </row>
    <row r="44" spans="1:20" s="59" customFormat="1" ht="9.9499999999999993" customHeight="1" x14ac:dyDescent="0.25">
      <c r="A44" s="58" t="s">
        <v>32</v>
      </c>
      <c r="B44" s="67" t="s">
        <v>21</v>
      </c>
      <c r="C44" s="93">
        <v>333</v>
      </c>
      <c r="D44" s="93">
        <v>380</v>
      </c>
      <c r="E44" s="93">
        <v>0</v>
      </c>
      <c r="F44" s="93">
        <v>0</v>
      </c>
      <c r="G44" s="93">
        <v>0</v>
      </c>
      <c r="H44" s="93">
        <v>0</v>
      </c>
      <c r="I44" s="93">
        <v>0</v>
      </c>
      <c r="J44" s="93">
        <v>0</v>
      </c>
      <c r="K44" s="93">
        <v>0</v>
      </c>
      <c r="L44" s="93">
        <v>0</v>
      </c>
      <c r="M44" s="93">
        <v>0</v>
      </c>
      <c r="N44" s="93">
        <v>0</v>
      </c>
      <c r="O44" s="93">
        <v>0</v>
      </c>
      <c r="P44" s="93">
        <v>0</v>
      </c>
      <c r="Q44" s="93">
        <v>0</v>
      </c>
      <c r="R44" s="93">
        <v>713</v>
      </c>
      <c r="S44" s="31"/>
    </row>
    <row r="45" spans="1:20" s="59" customFormat="1" ht="9.9499999999999993" customHeight="1" x14ac:dyDescent="0.25">
      <c r="A45" s="58"/>
      <c r="B45" s="67" t="s">
        <v>22</v>
      </c>
      <c r="C45" s="93">
        <v>76</v>
      </c>
      <c r="D45" s="93">
        <v>84</v>
      </c>
      <c r="E45" s="93">
        <v>0</v>
      </c>
      <c r="F45" s="93">
        <v>0</v>
      </c>
      <c r="G45" s="93">
        <v>0</v>
      </c>
      <c r="H45" s="93">
        <v>0</v>
      </c>
      <c r="I45" s="93">
        <v>0</v>
      </c>
      <c r="J45" s="93">
        <v>0</v>
      </c>
      <c r="K45" s="93">
        <v>0</v>
      </c>
      <c r="L45" s="93">
        <v>0</v>
      </c>
      <c r="M45" s="93">
        <v>0</v>
      </c>
      <c r="N45" s="93">
        <v>0</v>
      </c>
      <c r="O45" s="93">
        <v>0</v>
      </c>
      <c r="P45" s="93">
        <v>0</v>
      </c>
      <c r="Q45" s="93">
        <v>0</v>
      </c>
      <c r="R45" s="93">
        <v>160</v>
      </c>
    </row>
    <row r="46" spans="1:20" s="59" customFormat="1" ht="9.9499999999999993" customHeight="1" x14ac:dyDescent="0.25">
      <c r="A46" s="58" t="s">
        <v>33</v>
      </c>
      <c r="B46" s="67" t="s">
        <v>21</v>
      </c>
      <c r="C46" s="93">
        <v>128</v>
      </c>
      <c r="D46" s="93">
        <v>5156</v>
      </c>
      <c r="E46" s="93">
        <v>0</v>
      </c>
      <c r="F46" s="93">
        <v>0</v>
      </c>
      <c r="G46" s="93">
        <v>0</v>
      </c>
      <c r="H46" s="93">
        <v>0</v>
      </c>
      <c r="I46" s="93">
        <v>709</v>
      </c>
      <c r="J46" s="93">
        <v>0</v>
      </c>
      <c r="K46" s="93">
        <v>0</v>
      </c>
      <c r="L46" s="93">
        <v>0</v>
      </c>
      <c r="M46" s="93">
        <v>0</v>
      </c>
      <c r="N46" s="93">
        <v>0</v>
      </c>
      <c r="O46" s="93">
        <v>0</v>
      </c>
      <c r="P46" s="93">
        <v>0</v>
      </c>
      <c r="Q46" s="93">
        <v>0</v>
      </c>
      <c r="R46" s="93">
        <v>5993</v>
      </c>
    </row>
    <row r="47" spans="1:20" s="59" customFormat="1" ht="9.9499999999999993" customHeight="1" x14ac:dyDescent="0.25">
      <c r="A47" s="58"/>
      <c r="B47" s="67" t="s">
        <v>22</v>
      </c>
      <c r="C47" s="93">
        <v>96</v>
      </c>
      <c r="D47" s="93">
        <v>3409</v>
      </c>
      <c r="E47" s="93">
        <v>0</v>
      </c>
      <c r="F47" s="93">
        <v>0</v>
      </c>
      <c r="G47" s="93">
        <v>0</v>
      </c>
      <c r="H47" s="93">
        <v>0</v>
      </c>
      <c r="I47" s="93">
        <v>135</v>
      </c>
      <c r="J47" s="93">
        <v>0</v>
      </c>
      <c r="K47" s="93">
        <v>0</v>
      </c>
      <c r="L47" s="93">
        <v>0</v>
      </c>
      <c r="M47" s="93">
        <v>0</v>
      </c>
      <c r="N47" s="93">
        <v>0</v>
      </c>
      <c r="O47" s="93">
        <v>0</v>
      </c>
      <c r="P47" s="93">
        <v>0</v>
      </c>
      <c r="Q47" s="93">
        <v>0</v>
      </c>
      <c r="R47" s="93">
        <v>3640</v>
      </c>
    </row>
    <row r="48" spans="1:20" s="59" customFormat="1" ht="9.9499999999999993" customHeight="1" x14ac:dyDescent="0.25">
      <c r="A48" s="58" t="s">
        <v>34</v>
      </c>
      <c r="B48" s="67" t="s">
        <v>21</v>
      </c>
      <c r="C48" s="93">
        <v>2420</v>
      </c>
      <c r="D48" s="93">
        <v>7891</v>
      </c>
      <c r="E48" s="93">
        <v>0</v>
      </c>
      <c r="F48" s="93">
        <v>0</v>
      </c>
      <c r="G48" s="93">
        <v>0</v>
      </c>
      <c r="H48" s="93">
        <v>0</v>
      </c>
      <c r="I48" s="93">
        <v>0</v>
      </c>
      <c r="J48" s="93">
        <v>0</v>
      </c>
      <c r="K48" s="93">
        <v>0</v>
      </c>
      <c r="L48" s="93">
        <v>0</v>
      </c>
      <c r="M48" s="93">
        <v>0</v>
      </c>
      <c r="N48" s="93">
        <v>0</v>
      </c>
      <c r="O48" s="93">
        <v>0</v>
      </c>
      <c r="P48" s="93">
        <v>0</v>
      </c>
      <c r="Q48" s="93">
        <v>0</v>
      </c>
      <c r="R48" s="93">
        <v>10311</v>
      </c>
    </row>
    <row r="49" spans="1:20" s="59" customFormat="1" ht="9.9499999999999993" customHeight="1" x14ac:dyDescent="0.25">
      <c r="A49" s="58"/>
      <c r="B49" s="67" t="s">
        <v>22</v>
      </c>
      <c r="C49" s="93">
        <v>222</v>
      </c>
      <c r="D49" s="93">
        <v>646</v>
      </c>
      <c r="E49" s="93">
        <v>0</v>
      </c>
      <c r="F49" s="93">
        <v>0</v>
      </c>
      <c r="G49" s="93">
        <v>0</v>
      </c>
      <c r="H49" s="93">
        <v>0</v>
      </c>
      <c r="I49" s="93">
        <v>0</v>
      </c>
      <c r="J49" s="93">
        <v>0</v>
      </c>
      <c r="K49" s="93">
        <v>0</v>
      </c>
      <c r="L49" s="93">
        <v>0</v>
      </c>
      <c r="M49" s="93">
        <v>0</v>
      </c>
      <c r="N49" s="93">
        <v>0</v>
      </c>
      <c r="O49" s="93">
        <v>0</v>
      </c>
      <c r="P49" s="93">
        <v>0</v>
      </c>
      <c r="Q49" s="93">
        <v>0</v>
      </c>
      <c r="R49" s="93">
        <v>868</v>
      </c>
    </row>
    <row r="50" spans="1:20" s="59" customFormat="1" ht="9.9499999999999993" customHeight="1" x14ac:dyDescent="0.25">
      <c r="A50" s="56" t="s">
        <v>35</v>
      </c>
      <c r="B50" s="68" t="s">
        <v>21</v>
      </c>
      <c r="C50" s="62">
        <v>12907</v>
      </c>
      <c r="D50" s="62">
        <v>52334</v>
      </c>
      <c r="E50" s="62">
        <v>0</v>
      </c>
      <c r="F50" s="62">
        <v>0</v>
      </c>
      <c r="G50" s="62">
        <v>0</v>
      </c>
      <c r="H50" s="62">
        <v>0</v>
      </c>
      <c r="I50" s="62">
        <v>709</v>
      </c>
      <c r="J50" s="62">
        <v>0</v>
      </c>
      <c r="K50" s="62">
        <v>0</v>
      </c>
      <c r="L50" s="62">
        <v>0</v>
      </c>
      <c r="M50" s="62">
        <v>5354</v>
      </c>
      <c r="N50" s="62">
        <v>0</v>
      </c>
      <c r="O50" s="62">
        <v>0</v>
      </c>
      <c r="P50" s="62">
        <v>3389</v>
      </c>
      <c r="Q50" s="62">
        <v>0</v>
      </c>
      <c r="R50" s="62">
        <v>74693</v>
      </c>
    </row>
    <row r="51" spans="1:20" s="59" customFormat="1" ht="9.9499999999999993" customHeight="1" x14ac:dyDescent="0.25">
      <c r="A51" s="63"/>
      <c r="B51" s="69" t="s">
        <v>22</v>
      </c>
      <c r="C51" s="64">
        <v>8555</v>
      </c>
      <c r="D51" s="64">
        <v>35772</v>
      </c>
      <c r="E51" s="64">
        <v>0</v>
      </c>
      <c r="F51" s="64">
        <v>0</v>
      </c>
      <c r="G51" s="64">
        <v>0</v>
      </c>
      <c r="H51" s="64">
        <v>0</v>
      </c>
      <c r="I51" s="64">
        <v>135</v>
      </c>
      <c r="J51" s="64">
        <v>0</v>
      </c>
      <c r="K51" s="64">
        <v>0</v>
      </c>
      <c r="L51" s="64">
        <v>0</v>
      </c>
      <c r="M51" s="64">
        <v>1001</v>
      </c>
      <c r="N51" s="64">
        <v>0</v>
      </c>
      <c r="O51" s="64">
        <v>0</v>
      </c>
      <c r="P51" s="64">
        <v>291</v>
      </c>
      <c r="Q51" s="64">
        <v>0</v>
      </c>
      <c r="R51" s="64">
        <v>45754</v>
      </c>
    </row>
    <row r="52" spans="1:20" s="31" customFormat="1" ht="9.9499999999999993" customHeight="1" x14ac:dyDescent="0.25">
      <c r="A52" s="1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20" s="31" customFormat="1" ht="9.9499999999999993" customHeight="1" x14ac:dyDescent="0.25">
      <c r="A53" s="1"/>
      <c r="B53" s="71"/>
      <c r="C53" s="12" t="s">
        <v>36</v>
      </c>
      <c r="D53" s="12"/>
      <c r="E53" s="1"/>
      <c r="F53" s="12" t="s">
        <v>37</v>
      </c>
      <c r="H53" s="12"/>
      <c r="I53" s="1"/>
      <c r="J53" s="12" t="s">
        <v>38</v>
      </c>
      <c r="K53" s="1"/>
      <c r="L53" s="3"/>
      <c r="M53" s="12" t="s">
        <v>39</v>
      </c>
      <c r="N53" s="1"/>
      <c r="O53" s="1"/>
      <c r="P53" s="14" t="s">
        <v>40</v>
      </c>
      <c r="Q53" s="3"/>
      <c r="R53" s="3"/>
    </row>
    <row r="54" spans="1:20" s="31" customFormat="1" ht="9.9499999999999993" customHeight="1" x14ac:dyDescent="0.25">
      <c r="A54" s="1"/>
      <c r="B54" s="71"/>
      <c r="C54" s="12" t="s">
        <v>41</v>
      </c>
      <c r="D54" s="12"/>
      <c r="E54" s="1"/>
      <c r="F54" s="12" t="s">
        <v>42</v>
      </c>
      <c r="H54" s="12"/>
      <c r="I54" s="1"/>
      <c r="J54" s="12" t="s">
        <v>43</v>
      </c>
      <c r="K54" s="1"/>
      <c r="L54" s="3"/>
      <c r="M54" s="12" t="s">
        <v>44</v>
      </c>
      <c r="N54" s="1"/>
      <c r="O54" s="1"/>
      <c r="P54" s="12" t="s">
        <v>45</v>
      </c>
      <c r="Q54" s="3"/>
      <c r="R54" s="3"/>
    </row>
    <row r="55" spans="1:20" s="31" customFormat="1" ht="9.9499999999999993" customHeight="1" x14ac:dyDescent="0.25">
      <c r="A55" s="1"/>
      <c r="B55" s="71"/>
      <c r="C55" s="12" t="s">
        <v>46</v>
      </c>
      <c r="D55" s="12"/>
      <c r="E55" s="1"/>
      <c r="F55" s="12" t="s">
        <v>47</v>
      </c>
      <c r="H55" s="12"/>
      <c r="I55" s="1"/>
      <c r="J55" s="14" t="s">
        <v>48</v>
      </c>
      <c r="K55" s="1"/>
      <c r="L55" s="3"/>
      <c r="M55" s="14" t="s">
        <v>49</v>
      </c>
      <c r="N55" s="1"/>
      <c r="O55" s="1"/>
      <c r="P55" s="14" t="s">
        <v>50</v>
      </c>
      <c r="Q55" s="3"/>
      <c r="R55" s="3"/>
    </row>
    <row r="56" spans="1:20" x14ac:dyDescent="0.25">
      <c r="B56" s="46"/>
    </row>
    <row r="57" spans="1:20" x14ac:dyDescent="0.25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</row>
    <row r="58" spans="1:20" x14ac:dyDescent="0.25"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3" fitToHeight="3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workbookViewId="0">
      <selection activeCell="E8" sqref="E8"/>
    </sheetView>
  </sheetViews>
  <sheetFormatPr baseColWidth="10" defaultRowHeight="15" x14ac:dyDescent="0.25"/>
  <cols>
    <col min="1" max="1" width="20.28515625" bestFit="1" customWidth="1"/>
    <col min="2" max="2" width="3.28515625" bestFit="1" customWidth="1"/>
    <col min="3" max="18" width="6.7109375" customWidth="1"/>
  </cols>
  <sheetData>
    <row r="1" spans="1:19" s="1" customFormat="1" ht="12.75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9" s="1" customFormat="1" ht="12.75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9" s="1" customFormat="1" ht="12.75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9" s="1" customFormat="1" ht="12.75" x14ac:dyDescent="0.25">
      <c r="A4" s="804" t="s">
        <v>182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9" s="1" customFormat="1" ht="12.75" customHeight="1" x14ac:dyDescent="0.25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s="9" customFormat="1" ht="11.25" customHeight="1" x14ac:dyDescent="0.25">
      <c r="A6" s="42" t="s">
        <v>3</v>
      </c>
      <c r="B6" s="43"/>
      <c r="C6" s="44" t="s">
        <v>4</v>
      </c>
      <c r="D6" s="44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  <c r="O6" s="8" t="s">
        <v>16</v>
      </c>
      <c r="P6" s="8" t="s">
        <v>17</v>
      </c>
      <c r="Q6" s="8" t="s">
        <v>18</v>
      </c>
      <c r="R6" s="8" t="s">
        <v>19</v>
      </c>
    </row>
    <row r="7" spans="1:19" s="51" customFormat="1" ht="9.9499999999999993" customHeight="1" x14ac:dyDescent="0.25">
      <c r="A7" s="127" t="s">
        <v>58</v>
      </c>
      <c r="B7" s="127" t="s">
        <v>21</v>
      </c>
      <c r="C7" s="132" t="s">
        <v>198</v>
      </c>
      <c r="D7" s="129">
        <v>33</v>
      </c>
      <c r="E7" s="132" t="s">
        <v>198</v>
      </c>
      <c r="F7" s="132" t="s">
        <v>198</v>
      </c>
      <c r="G7" s="132" t="s">
        <v>198</v>
      </c>
      <c r="H7" s="132" t="s">
        <v>198</v>
      </c>
      <c r="I7" s="132" t="s">
        <v>198</v>
      </c>
      <c r="J7" s="132" t="s">
        <v>198</v>
      </c>
      <c r="K7" s="132" t="s">
        <v>198</v>
      </c>
      <c r="L7" s="132" t="s">
        <v>198</v>
      </c>
      <c r="M7" s="132" t="s">
        <v>198</v>
      </c>
      <c r="N7" s="132" t="s">
        <v>198</v>
      </c>
      <c r="O7" s="132" t="s">
        <v>198</v>
      </c>
      <c r="P7" s="132" t="s">
        <v>198</v>
      </c>
      <c r="Q7" s="132" t="s">
        <v>198</v>
      </c>
      <c r="R7" s="128">
        <f>SUM(C7:Q7)</f>
        <v>33</v>
      </c>
    </row>
    <row r="8" spans="1:19" s="51" customFormat="1" ht="9.9499999999999993" customHeight="1" x14ac:dyDescent="0.25">
      <c r="A8" s="130" t="s">
        <v>58</v>
      </c>
      <c r="B8" s="130" t="s">
        <v>22</v>
      </c>
      <c r="C8" s="107" t="s">
        <v>198</v>
      </c>
      <c r="D8" s="131">
        <v>25</v>
      </c>
      <c r="E8" s="107" t="s">
        <v>198</v>
      </c>
      <c r="F8" s="107" t="s">
        <v>198</v>
      </c>
      <c r="G8" s="107" t="s">
        <v>198</v>
      </c>
      <c r="H8" s="107" t="s">
        <v>198</v>
      </c>
      <c r="I8" s="107" t="s">
        <v>198</v>
      </c>
      <c r="J8" s="107" t="s">
        <v>198</v>
      </c>
      <c r="K8" s="107" t="s">
        <v>198</v>
      </c>
      <c r="L8" s="107" t="s">
        <v>198</v>
      </c>
      <c r="M8" s="107" t="s">
        <v>198</v>
      </c>
      <c r="N8" s="107" t="s">
        <v>198</v>
      </c>
      <c r="O8" s="107" t="s">
        <v>198</v>
      </c>
      <c r="P8" s="107" t="s">
        <v>198</v>
      </c>
      <c r="Q8" s="107" t="s">
        <v>198</v>
      </c>
      <c r="R8" s="109">
        <f t="shared" ref="R8:R13" si="0">SUM(C8:Q8)</f>
        <v>25</v>
      </c>
    </row>
    <row r="9" spans="1:19" s="51" customFormat="1" ht="9.9499999999999993" customHeight="1" x14ac:dyDescent="0.25">
      <c r="A9" s="125"/>
      <c r="B9" s="125"/>
      <c r="C9" s="54"/>
      <c r="D9" s="12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</row>
    <row r="10" spans="1:19" s="51" customFormat="1" ht="9.9499999999999993" customHeight="1" x14ac:dyDescent="0.25">
      <c r="A10" s="125" t="s">
        <v>155</v>
      </c>
      <c r="B10" s="125" t="s">
        <v>21</v>
      </c>
      <c r="C10" s="54" t="s">
        <v>198</v>
      </c>
      <c r="D10" s="126">
        <v>192</v>
      </c>
      <c r="E10" s="54" t="s">
        <v>198</v>
      </c>
      <c r="F10" s="54" t="s">
        <v>198</v>
      </c>
      <c r="G10" s="54" t="s">
        <v>198</v>
      </c>
      <c r="H10" s="54" t="s">
        <v>198</v>
      </c>
      <c r="I10" s="54" t="s">
        <v>198</v>
      </c>
      <c r="J10" s="54" t="s">
        <v>198</v>
      </c>
      <c r="K10" s="54" t="s">
        <v>198</v>
      </c>
      <c r="L10" s="54" t="s">
        <v>198</v>
      </c>
      <c r="M10" s="54" t="s">
        <v>198</v>
      </c>
      <c r="N10" s="54" t="s">
        <v>198</v>
      </c>
      <c r="O10" s="54" t="s">
        <v>198</v>
      </c>
      <c r="P10" s="54" t="s">
        <v>198</v>
      </c>
      <c r="Q10" s="54" t="s">
        <v>198</v>
      </c>
      <c r="R10" s="51">
        <f t="shared" si="0"/>
        <v>192</v>
      </c>
    </row>
    <row r="11" spans="1:19" s="51" customFormat="1" ht="9.9499999999999993" customHeight="1" x14ac:dyDescent="0.25">
      <c r="A11" s="125" t="s">
        <v>155</v>
      </c>
      <c r="B11" s="125" t="s">
        <v>22</v>
      </c>
      <c r="C11" s="54" t="s">
        <v>198</v>
      </c>
      <c r="D11" s="126">
        <v>158</v>
      </c>
      <c r="E11" s="54" t="s">
        <v>198</v>
      </c>
      <c r="F11" s="54" t="s">
        <v>198</v>
      </c>
      <c r="G11" s="54" t="s">
        <v>198</v>
      </c>
      <c r="H11" s="54" t="s">
        <v>198</v>
      </c>
      <c r="I11" s="54" t="s">
        <v>198</v>
      </c>
      <c r="J11" s="54" t="s">
        <v>198</v>
      </c>
      <c r="K11" s="54" t="s">
        <v>198</v>
      </c>
      <c r="L11" s="54" t="s">
        <v>198</v>
      </c>
      <c r="M11" s="54" t="s">
        <v>198</v>
      </c>
      <c r="N11" s="54" t="s">
        <v>198</v>
      </c>
      <c r="O11" s="54" t="s">
        <v>198</v>
      </c>
      <c r="P11" s="54" t="s">
        <v>198</v>
      </c>
      <c r="Q11" s="54" t="s">
        <v>198</v>
      </c>
      <c r="R11" s="51">
        <f t="shared" si="0"/>
        <v>158</v>
      </c>
    </row>
    <row r="12" spans="1:19" s="51" customFormat="1" ht="9.9499999999999993" customHeight="1" x14ac:dyDescent="0.25">
      <c r="A12" s="125" t="s">
        <v>177</v>
      </c>
      <c r="B12" s="125" t="s">
        <v>21</v>
      </c>
      <c r="C12" s="54" t="s">
        <v>198</v>
      </c>
      <c r="D12" s="126">
        <v>127</v>
      </c>
      <c r="E12" s="54" t="s">
        <v>198</v>
      </c>
      <c r="F12" s="54" t="s">
        <v>198</v>
      </c>
      <c r="G12" s="54" t="s">
        <v>198</v>
      </c>
      <c r="H12" s="54" t="s">
        <v>198</v>
      </c>
      <c r="I12" s="54" t="s">
        <v>198</v>
      </c>
      <c r="J12" s="54" t="s">
        <v>198</v>
      </c>
      <c r="K12" s="54" t="s">
        <v>198</v>
      </c>
      <c r="L12" s="54" t="s">
        <v>198</v>
      </c>
      <c r="M12" s="54" t="s">
        <v>198</v>
      </c>
      <c r="N12" s="54" t="s">
        <v>198</v>
      </c>
      <c r="O12" s="54" t="s">
        <v>198</v>
      </c>
      <c r="P12" s="54" t="s">
        <v>198</v>
      </c>
      <c r="Q12" s="54" t="s">
        <v>198</v>
      </c>
      <c r="R12" s="51">
        <f t="shared" si="0"/>
        <v>127</v>
      </c>
    </row>
    <row r="13" spans="1:19" s="51" customFormat="1" ht="9.9499999999999993" customHeight="1" x14ac:dyDescent="0.25">
      <c r="A13" s="130" t="s">
        <v>177</v>
      </c>
      <c r="B13" s="130" t="s">
        <v>22</v>
      </c>
      <c r="C13" s="107" t="s">
        <v>198</v>
      </c>
      <c r="D13" s="131">
        <v>85</v>
      </c>
      <c r="E13" s="107" t="s">
        <v>198</v>
      </c>
      <c r="F13" s="107" t="s">
        <v>198</v>
      </c>
      <c r="G13" s="107" t="s">
        <v>198</v>
      </c>
      <c r="H13" s="107" t="s">
        <v>198</v>
      </c>
      <c r="I13" s="107" t="s">
        <v>198</v>
      </c>
      <c r="J13" s="107" t="s">
        <v>198</v>
      </c>
      <c r="K13" s="107" t="s">
        <v>198</v>
      </c>
      <c r="L13" s="107" t="s">
        <v>198</v>
      </c>
      <c r="M13" s="107" t="s">
        <v>198</v>
      </c>
      <c r="N13" s="107" t="s">
        <v>198</v>
      </c>
      <c r="O13" s="107" t="s">
        <v>198</v>
      </c>
      <c r="P13" s="107" t="s">
        <v>198</v>
      </c>
      <c r="Q13" s="107" t="s">
        <v>198</v>
      </c>
      <c r="R13" s="109">
        <f t="shared" si="0"/>
        <v>85</v>
      </c>
    </row>
    <row r="14" spans="1:19" s="51" customFormat="1" ht="9.9499999999999993" customHeight="1" x14ac:dyDescent="0.25"/>
    <row r="15" spans="1:19" s="59" customFormat="1" ht="9.9499999999999993" customHeight="1" x14ac:dyDescent="0.25">
      <c r="A15" s="58" t="s">
        <v>30</v>
      </c>
      <c r="B15" s="67" t="s">
        <v>21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9">
        <v>0</v>
      </c>
      <c r="K15" s="59">
        <v>0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31"/>
    </row>
    <row r="16" spans="1:19" s="59" customFormat="1" ht="9.9499999999999993" customHeight="1" x14ac:dyDescent="0.25">
      <c r="A16" s="58"/>
      <c r="B16" s="67" t="s">
        <v>22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31"/>
    </row>
    <row r="17" spans="1:18" s="59" customFormat="1" ht="9.9499999999999993" customHeight="1" x14ac:dyDescent="0.25">
      <c r="A17" s="58" t="s">
        <v>31</v>
      </c>
      <c r="B17" s="67" t="s">
        <v>21</v>
      </c>
      <c r="C17" s="65">
        <v>0</v>
      </c>
      <c r="D17" s="65">
        <v>33</v>
      </c>
      <c r="E17" s="65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65">
        <v>0</v>
      </c>
      <c r="L17" s="65">
        <v>0</v>
      </c>
      <c r="M17" s="65">
        <v>0</v>
      </c>
      <c r="N17" s="65">
        <v>0</v>
      </c>
      <c r="O17" s="65">
        <v>0</v>
      </c>
      <c r="P17" s="65">
        <v>0</v>
      </c>
      <c r="Q17" s="65">
        <v>0</v>
      </c>
      <c r="R17" s="65">
        <v>33</v>
      </c>
    </row>
    <row r="18" spans="1:18" s="59" customFormat="1" ht="9.9499999999999993" customHeight="1" x14ac:dyDescent="0.25">
      <c r="A18" s="58"/>
      <c r="B18" s="67" t="s">
        <v>22</v>
      </c>
      <c r="C18" s="65">
        <v>0</v>
      </c>
      <c r="D18" s="65">
        <v>25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65">
        <v>0</v>
      </c>
      <c r="Q18" s="65">
        <v>0</v>
      </c>
      <c r="R18" s="65">
        <v>25</v>
      </c>
    </row>
    <row r="19" spans="1:18" s="59" customFormat="1" ht="9.9499999999999993" customHeight="1" x14ac:dyDescent="0.25">
      <c r="A19" s="58" t="s">
        <v>32</v>
      </c>
      <c r="B19" s="67" t="s">
        <v>21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65">
        <v>0</v>
      </c>
      <c r="Q19" s="65">
        <v>0</v>
      </c>
      <c r="R19" s="65">
        <v>0</v>
      </c>
    </row>
    <row r="20" spans="1:18" s="59" customFormat="1" ht="9.9499999999999993" customHeight="1" x14ac:dyDescent="0.25">
      <c r="A20" s="58"/>
      <c r="B20" s="67" t="s">
        <v>22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65">
        <v>0</v>
      </c>
      <c r="J20" s="65">
        <v>0</v>
      </c>
      <c r="K20" s="65">
        <v>0</v>
      </c>
      <c r="L20" s="65">
        <v>0</v>
      </c>
      <c r="M20" s="65">
        <v>0</v>
      </c>
      <c r="N20" s="65">
        <v>0</v>
      </c>
      <c r="O20" s="65">
        <v>0</v>
      </c>
      <c r="P20" s="65">
        <v>0</v>
      </c>
      <c r="Q20" s="65">
        <v>0</v>
      </c>
      <c r="R20" s="65">
        <v>0</v>
      </c>
    </row>
    <row r="21" spans="1:18" s="59" customFormat="1" ht="9.9499999999999993" customHeight="1" x14ac:dyDescent="0.25">
      <c r="A21" s="58" t="s">
        <v>33</v>
      </c>
      <c r="B21" s="67" t="s">
        <v>21</v>
      </c>
      <c r="C21" s="65">
        <v>0</v>
      </c>
      <c r="D21" s="65">
        <v>319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319</v>
      </c>
    </row>
    <row r="22" spans="1:18" s="59" customFormat="1" ht="9.9499999999999993" customHeight="1" x14ac:dyDescent="0.25">
      <c r="A22" s="58"/>
      <c r="B22" s="67" t="s">
        <v>22</v>
      </c>
      <c r="C22" s="65">
        <v>0</v>
      </c>
      <c r="D22" s="65">
        <v>243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65">
        <v>0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5">
        <v>0</v>
      </c>
      <c r="Q22" s="65">
        <v>0</v>
      </c>
      <c r="R22" s="65">
        <v>243</v>
      </c>
    </row>
    <row r="23" spans="1:18" s="59" customFormat="1" ht="9.9499999999999993" customHeight="1" x14ac:dyDescent="0.25">
      <c r="A23" s="58" t="s">
        <v>34</v>
      </c>
      <c r="B23" s="67" t="s">
        <v>21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>
        <v>0</v>
      </c>
      <c r="Q23" s="65">
        <v>0</v>
      </c>
      <c r="R23" s="65">
        <v>0</v>
      </c>
    </row>
    <row r="24" spans="1:18" s="59" customFormat="1" ht="9.9499999999999993" customHeight="1" x14ac:dyDescent="0.25">
      <c r="A24" s="58"/>
      <c r="B24" s="67" t="s">
        <v>22</v>
      </c>
      <c r="C24" s="65">
        <v>0</v>
      </c>
      <c r="D24" s="65">
        <v>0</v>
      </c>
      <c r="E24" s="65">
        <v>0</v>
      </c>
      <c r="F24" s="65">
        <v>0</v>
      </c>
      <c r="G24" s="65">
        <v>0</v>
      </c>
      <c r="H24" s="65">
        <v>0</v>
      </c>
      <c r="I24" s="65">
        <v>0</v>
      </c>
      <c r="J24" s="65">
        <v>0</v>
      </c>
      <c r="K24" s="65">
        <v>0</v>
      </c>
      <c r="L24" s="65">
        <v>0</v>
      </c>
      <c r="M24" s="65">
        <v>0</v>
      </c>
      <c r="N24" s="65">
        <v>0</v>
      </c>
      <c r="O24" s="65">
        <v>0</v>
      </c>
      <c r="P24" s="65">
        <v>0</v>
      </c>
      <c r="Q24" s="65">
        <v>0</v>
      </c>
      <c r="R24" s="65">
        <v>0</v>
      </c>
    </row>
    <row r="25" spans="1:18" s="59" customFormat="1" ht="9.9499999999999993" customHeight="1" x14ac:dyDescent="0.25">
      <c r="A25" s="57" t="s">
        <v>35</v>
      </c>
      <c r="B25" s="68" t="s">
        <v>21</v>
      </c>
      <c r="C25" s="62">
        <v>0</v>
      </c>
      <c r="D25" s="62">
        <v>352</v>
      </c>
      <c r="E25" s="62">
        <v>0</v>
      </c>
      <c r="F25" s="62">
        <v>0</v>
      </c>
      <c r="G25" s="62">
        <v>0</v>
      </c>
      <c r="H25" s="62">
        <v>0</v>
      </c>
      <c r="I25" s="62">
        <v>0</v>
      </c>
      <c r="J25" s="62">
        <v>0</v>
      </c>
      <c r="K25" s="62">
        <v>0</v>
      </c>
      <c r="L25" s="62">
        <v>0</v>
      </c>
      <c r="M25" s="62">
        <v>0</v>
      </c>
      <c r="N25" s="62">
        <v>0</v>
      </c>
      <c r="O25" s="62">
        <v>0</v>
      </c>
      <c r="P25" s="62">
        <v>0</v>
      </c>
      <c r="Q25" s="62">
        <v>0</v>
      </c>
      <c r="R25" s="62">
        <v>352</v>
      </c>
    </row>
    <row r="26" spans="1:18" s="31" customFormat="1" ht="9.9499999999999993" customHeight="1" x14ac:dyDescent="0.25">
      <c r="A26" s="63"/>
      <c r="B26" s="69" t="s">
        <v>22</v>
      </c>
      <c r="C26" s="64">
        <v>0</v>
      </c>
      <c r="D26" s="64">
        <v>268</v>
      </c>
      <c r="E26" s="64">
        <v>0</v>
      </c>
      <c r="F26" s="64">
        <v>0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4">
        <v>0</v>
      </c>
      <c r="P26" s="64">
        <v>0</v>
      </c>
      <c r="Q26" s="64">
        <v>0</v>
      </c>
      <c r="R26" s="64">
        <v>268</v>
      </c>
    </row>
    <row r="27" spans="1:18" s="31" customFormat="1" ht="9.9499999999999993" customHeight="1" x14ac:dyDescent="0.25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s="31" customFormat="1" ht="9.9499999999999993" customHeight="1" x14ac:dyDescent="0.25">
      <c r="A28" s="1"/>
      <c r="B28" s="71"/>
      <c r="C28" s="12" t="s">
        <v>36</v>
      </c>
      <c r="D28" s="12"/>
      <c r="E28" s="1"/>
      <c r="F28" s="12" t="s">
        <v>37</v>
      </c>
      <c r="G28" s="12"/>
      <c r="H28" s="12"/>
      <c r="I28" s="1"/>
      <c r="J28" s="12" t="s">
        <v>38</v>
      </c>
      <c r="K28" s="1"/>
      <c r="L28" s="3"/>
      <c r="M28" s="12" t="s">
        <v>39</v>
      </c>
      <c r="N28" s="1"/>
      <c r="O28" s="1"/>
      <c r="P28" s="14" t="s">
        <v>40</v>
      </c>
      <c r="Q28" s="3"/>
      <c r="R28" s="3"/>
    </row>
    <row r="29" spans="1:18" s="31" customFormat="1" ht="9.9499999999999993" customHeight="1" x14ac:dyDescent="0.25">
      <c r="A29" s="1"/>
      <c r="B29" s="71"/>
      <c r="C29" s="12" t="s">
        <v>41</v>
      </c>
      <c r="D29" s="12"/>
      <c r="E29" s="1"/>
      <c r="F29" s="12" t="s">
        <v>42</v>
      </c>
      <c r="G29" s="12"/>
      <c r="H29" s="12"/>
      <c r="I29" s="1"/>
      <c r="J29" s="12" t="s">
        <v>43</v>
      </c>
      <c r="K29" s="1"/>
      <c r="L29" s="3"/>
      <c r="M29" s="12" t="s">
        <v>44</v>
      </c>
      <c r="N29" s="1"/>
      <c r="O29" s="1"/>
      <c r="P29" s="12" t="s">
        <v>45</v>
      </c>
      <c r="Q29" s="3"/>
      <c r="R29" s="3"/>
    </row>
    <row r="30" spans="1:18" s="31" customFormat="1" ht="9.9499999999999993" customHeight="1" x14ac:dyDescent="0.25">
      <c r="A30" s="1"/>
      <c r="B30" s="71"/>
      <c r="C30" s="12" t="s">
        <v>46</v>
      </c>
      <c r="D30" s="12"/>
      <c r="E30" s="1"/>
      <c r="F30" s="12" t="s">
        <v>47</v>
      </c>
      <c r="G30" s="12"/>
      <c r="H30" s="12"/>
      <c r="I30" s="1"/>
      <c r="J30" s="14" t="s">
        <v>48</v>
      </c>
      <c r="K30" s="1"/>
      <c r="L30" s="3"/>
      <c r="M30" s="14" t="s">
        <v>49</v>
      </c>
      <c r="N30" s="1"/>
      <c r="O30" s="1"/>
      <c r="P30" s="14" t="s">
        <v>50</v>
      </c>
      <c r="Q30" s="3"/>
      <c r="R30" s="3"/>
    </row>
    <row r="31" spans="1:18" s="51" customFormat="1" ht="9.9499999999999993" customHeight="1" x14ac:dyDescent="0.25"/>
    <row r="32" spans="1:18" s="51" customFormat="1" ht="9.9499999999999993" customHeight="1" x14ac:dyDescent="0.25"/>
    <row r="33" s="51" customFormat="1" ht="9.9499999999999993" customHeight="1" x14ac:dyDescent="0.25"/>
    <row r="34" s="51" customFormat="1" ht="9.9499999999999993" customHeight="1" x14ac:dyDescent="0.25"/>
    <row r="35" s="23" customFormat="1" ht="9.9499999999999993" customHeight="1" x14ac:dyDescent="0.25"/>
    <row r="36" s="23" customFormat="1" ht="9.9499999999999993" customHeight="1" x14ac:dyDescent="0.25"/>
    <row r="37" s="23" customFormat="1" ht="9.9499999999999993" customHeight="1" x14ac:dyDescent="0.25"/>
    <row r="38" s="23" customFormat="1" ht="9.9499999999999993" customHeight="1" x14ac:dyDescent="0.25"/>
    <row r="39" s="23" customFormat="1" ht="9.9499999999999993" customHeight="1" x14ac:dyDescent="0.25"/>
    <row r="40" s="23" customFormat="1" ht="9.9499999999999993" customHeight="1" x14ac:dyDescent="0.25"/>
    <row r="41" s="23" customFormat="1" ht="9.9499999999999993" customHeight="1" x14ac:dyDescent="0.25"/>
    <row r="42" s="23" customFormat="1" ht="9.9499999999999993" customHeight="1" x14ac:dyDescent="0.25"/>
    <row r="43" s="23" customFormat="1" ht="9.9499999999999993" customHeight="1" x14ac:dyDescent="0.25"/>
    <row r="44" s="23" customFormat="1" ht="9.9499999999999993" customHeight="1" x14ac:dyDescent="0.25"/>
    <row r="45" s="23" customFormat="1" ht="9.9499999999999993" customHeight="1" x14ac:dyDescent="0.25"/>
    <row r="46" s="23" customFormat="1" ht="9.9499999999999993" customHeight="1" x14ac:dyDescent="0.25"/>
    <row r="47" s="23" customFormat="1" ht="9.9499999999999993" customHeight="1" x14ac:dyDescent="0.25"/>
    <row r="48" s="23" customFormat="1" ht="9.9499999999999993" customHeight="1" x14ac:dyDescent="0.25"/>
    <row r="49" s="23" customFormat="1" ht="9.9499999999999993" customHeight="1" x14ac:dyDescent="0.25"/>
    <row r="50" s="23" customFormat="1" ht="9.9499999999999993" customHeight="1" x14ac:dyDescent="0.25"/>
    <row r="51" s="23" customFormat="1" ht="9.9499999999999993" customHeight="1" x14ac:dyDescent="0.25"/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5" fitToHeight="3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9"/>
  <sheetViews>
    <sheetView topLeftCell="A13" workbookViewId="0">
      <selection activeCell="P102" sqref="P102"/>
    </sheetView>
  </sheetViews>
  <sheetFormatPr baseColWidth="10" defaultRowHeight="15" x14ac:dyDescent="0.25"/>
  <cols>
    <col min="1" max="1" width="30" bestFit="1" customWidth="1"/>
    <col min="2" max="2" width="3.28515625" style="46" bestFit="1" customWidth="1"/>
    <col min="3" max="18" width="6.7109375" style="48" customWidth="1"/>
    <col min="19" max="19" width="11.42578125" style="48"/>
  </cols>
  <sheetData>
    <row r="1" spans="1:19" s="1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  <c r="S1" s="26"/>
    </row>
    <row r="2" spans="1:19" s="1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  <c r="S2" s="26"/>
    </row>
    <row r="3" spans="1:19" s="1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  <c r="S3" s="26"/>
    </row>
    <row r="4" spans="1:19" s="1" customFormat="1" ht="12.75" customHeight="1" x14ac:dyDescent="0.25">
      <c r="A4" s="804" t="s">
        <v>183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  <c r="S4" s="26"/>
    </row>
    <row r="5" spans="1:19" s="1" customFormat="1" ht="12.75" customHeight="1" x14ac:dyDescent="0.25">
      <c r="B5" s="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26"/>
    </row>
    <row r="6" spans="1:19" s="9" customFormat="1" ht="11.25" customHeight="1" x14ac:dyDescent="0.25">
      <c r="A6" s="17" t="s">
        <v>3</v>
      </c>
      <c r="B6" s="6"/>
      <c r="C6" s="120" t="s">
        <v>4</v>
      </c>
      <c r="D6" s="120" t="s">
        <v>5</v>
      </c>
      <c r="E6" s="120" t="s">
        <v>6</v>
      </c>
      <c r="F6" s="120" t="s">
        <v>7</v>
      </c>
      <c r="G6" s="120" t="s">
        <v>8</v>
      </c>
      <c r="H6" s="120" t="s">
        <v>9</v>
      </c>
      <c r="I6" s="120" t="s">
        <v>10</v>
      </c>
      <c r="J6" s="120" t="s">
        <v>11</v>
      </c>
      <c r="K6" s="120" t="s">
        <v>12</v>
      </c>
      <c r="L6" s="120" t="s">
        <v>13</v>
      </c>
      <c r="M6" s="120" t="s">
        <v>14</v>
      </c>
      <c r="N6" s="120" t="s">
        <v>15</v>
      </c>
      <c r="O6" s="120" t="s">
        <v>16</v>
      </c>
      <c r="P6" s="120" t="s">
        <v>17</v>
      </c>
      <c r="Q6" s="120" t="s">
        <v>18</v>
      </c>
      <c r="R6" s="49" t="s">
        <v>19</v>
      </c>
      <c r="S6" s="50"/>
    </row>
    <row r="7" spans="1:19" s="51" customFormat="1" ht="9" x14ac:dyDescent="0.25">
      <c r="A7" s="117" t="s">
        <v>91</v>
      </c>
      <c r="B7" s="118" t="s">
        <v>21</v>
      </c>
      <c r="C7" s="119" t="s">
        <v>198</v>
      </c>
      <c r="D7" s="119" t="s">
        <v>198</v>
      </c>
      <c r="E7" s="70" t="s">
        <v>198</v>
      </c>
      <c r="F7" s="70" t="s">
        <v>198</v>
      </c>
      <c r="G7" s="70" t="s">
        <v>198</v>
      </c>
      <c r="H7" s="70" t="s">
        <v>198</v>
      </c>
      <c r="I7" s="119" t="s">
        <v>198</v>
      </c>
      <c r="J7" s="70" t="s">
        <v>198</v>
      </c>
      <c r="K7" s="70" t="s">
        <v>198</v>
      </c>
      <c r="L7" s="70" t="s">
        <v>198</v>
      </c>
      <c r="M7" s="119">
        <v>6</v>
      </c>
      <c r="N7" s="119" t="s">
        <v>198</v>
      </c>
      <c r="O7" s="70" t="s">
        <v>198</v>
      </c>
      <c r="P7" s="70" t="s">
        <v>198</v>
      </c>
      <c r="Q7" s="119" t="s">
        <v>198</v>
      </c>
      <c r="R7" s="31">
        <f>SUM(C7:Q7)</f>
        <v>6</v>
      </c>
      <c r="S7" s="31"/>
    </row>
    <row r="8" spans="1:19" s="51" customFormat="1" ht="9" x14ac:dyDescent="0.25">
      <c r="A8" s="117" t="s">
        <v>91</v>
      </c>
      <c r="B8" s="118" t="s">
        <v>22</v>
      </c>
      <c r="C8" s="119" t="s">
        <v>198</v>
      </c>
      <c r="D8" s="119" t="s">
        <v>198</v>
      </c>
      <c r="E8" s="70" t="s">
        <v>198</v>
      </c>
      <c r="F8" s="70" t="s">
        <v>198</v>
      </c>
      <c r="G8" s="70" t="s">
        <v>198</v>
      </c>
      <c r="H8" s="70" t="s">
        <v>198</v>
      </c>
      <c r="I8" s="119" t="s">
        <v>198</v>
      </c>
      <c r="J8" s="70" t="s">
        <v>198</v>
      </c>
      <c r="K8" s="70" t="s">
        <v>198</v>
      </c>
      <c r="L8" s="70" t="s">
        <v>198</v>
      </c>
      <c r="M8" s="119">
        <v>2</v>
      </c>
      <c r="N8" s="119" t="s">
        <v>198</v>
      </c>
      <c r="O8" s="70" t="s">
        <v>198</v>
      </c>
      <c r="P8" s="70" t="s">
        <v>198</v>
      </c>
      <c r="Q8" s="119" t="s">
        <v>198</v>
      </c>
      <c r="R8" s="31">
        <f t="shared" ref="R8:R53" si="0">SUM(C8:Q8)</f>
        <v>2</v>
      </c>
      <c r="S8" s="31"/>
    </row>
    <row r="9" spans="1:19" s="51" customFormat="1" ht="9" x14ac:dyDescent="0.25">
      <c r="A9" s="117" t="s">
        <v>53</v>
      </c>
      <c r="B9" s="118" t="s">
        <v>21</v>
      </c>
      <c r="C9" s="119" t="s">
        <v>198</v>
      </c>
      <c r="D9" s="119" t="s">
        <v>198</v>
      </c>
      <c r="E9" s="70" t="s">
        <v>198</v>
      </c>
      <c r="F9" s="70" t="s">
        <v>198</v>
      </c>
      <c r="G9" s="70" t="s">
        <v>198</v>
      </c>
      <c r="H9" s="70" t="s">
        <v>198</v>
      </c>
      <c r="I9" s="119" t="s">
        <v>198</v>
      </c>
      <c r="J9" s="70" t="s">
        <v>198</v>
      </c>
      <c r="K9" s="70" t="s">
        <v>198</v>
      </c>
      <c r="L9" s="70" t="s">
        <v>198</v>
      </c>
      <c r="M9" s="119">
        <v>64</v>
      </c>
      <c r="N9" s="119" t="s">
        <v>198</v>
      </c>
      <c r="O9" s="70" t="s">
        <v>198</v>
      </c>
      <c r="P9" s="70" t="s">
        <v>198</v>
      </c>
      <c r="Q9" s="119" t="s">
        <v>198</v>
      </c>
      <c r="R9" s="31">
        <f t="shared" si="0"/>
        <v>64</v>
      </c>
      <c r="S9" s="31"/>
    </row>
    <row r="10" spans="1:19" s="51" customFormat="1" ht="9" x14ac:dyDescent="0.25">
      <c r="A10" s="117" t="s">
        <v>53</v>
      </c>
      <c r="B10" s="118" t="s">
        <v>22</v>
      </c>
      <c r="C10" s="119" t="s">
        <v>198</v>
      </c>
      <c r="D10" s="119" t="s">
        <v>198</v>
      </c>
      <c r="E10" s="70" t="s">
        <v>198</v>
      </c>
      <c r="F10" s="70" t="s">
        <v>198</v>
      </c>
      <c r="G10" s="70" t="s">
        <v>198</v>
      </c>
      <c r="H10" s="70" t="s">
        <v>198</v>
      </c>
      <c r="I10" s="119" t="s">
        <v>198</v>
      </c>
      <c r="J10" s="70" t="s">
        <v>198</v>
      </c>
      <c r="K10" s="70" t="s">
        <v>198</v>
      </c>
      <c r="L10" s="70" t="s">
        <v>198</v>
      </c>
      <c r="M10" s="119">
        <v>10</v>
      </c>
      <c r="N10" s="119" t="s">
        <v>198</v>
      </c>
      <c r="O10" s="70" t="s">
        <v>198</v>
      </c>
      <c r="P10" s="70" t="s">
        <v>198</v>
      </c>
      <c r="Q10" s="119" t="s">
        <v>198</v>
      </c>
      <c r="R10" s="31">
        <f t="shared" si="0"/>
        <v>10</v>
      </c>
      <c r="S10" s="31"/>
    </row>
    <row r="11" spans="1:19" s="51" customFormat="1" ht="9" x14ac:dyDescent="0.25">
      <c r="A11" s="117" t="s">
        <v>92</v>
      </c>
      <c r="B11" s="118" t="s">
        <v>21</v>
      </c>
      <c r="C11" s="119" t="s">
        <v>198</v>
      </c>
      <c r="D11" s="119" t="s">
        <v>198</v>
      </c>
      <c r="E11" s="70" t="s">
        <v>198</v>
      </c>
      <c r="F11" s="70" t="s">
        <v>198</v>
      </c>
      <c r="G11" s="70" t="s">
        <v>198</v>
      </c>
      <c r="H11" s="70" t="s">
        <v>198</v>
      </c>
      <c r="I11" s="119" t="s">
        <v>198</v>
      </c>
      <c r="J11" s="70" t="s">
        <v>198</v>
      </c>
      <c r="K11" s="70" t="s">
        <v>198</v>
      </c>
      <c r="L11" s="70" t="s">
        <v>198</v>
      </c>
      <c r="M11" s="119">
        <v>20</v>
      </c>
      <c r="N11" s="119" t="s">
        <v>198</v>
      </c>
      <c r="O11" s="70" t="s">
        <v>198</v>
      </c>
      <c r="P11" s="70" t="s">
        <v>198</v>
      </c>
      <c r="Q11" s="119" t="s">
        <v>198</v>
      </c>
      <c r="R11" s="31">
        <f t="shared" si="0"/>
        <v>20</v>
      </c>
      <c r="S11" s="31"/>
    </row>
    <row r="12" spans="1:19" s="51" customFormat="1" ht="9" x14ac:dyDescent="0.25">
      <c r="A12" s="117" t="s">
        <v>92</v>
      </c>
      <c r="B12" s="118" t="s">
        <v>22</v>
      </c>
      <c r="C12" s="119" t="s">
        <v>198</v>
      </c>
      <c r="D12" s="119" t="s">
        <v>198</v>
      </c>
      <c r="E12" s="70" t="s">
        <v>198</v>
      </c>
      <c r="F12" s="70" t="s">
        <v>198</v>
      </c>
      <c r="G12" s="70" t="s">
        <v>198</v>
      </c>
      <c r="H12" s="70" t="s">
        <v>198</v>
      </c>
      <c r="I12" s="119" t="s">
        <v>198</v>
      </c>
      <c r="J12" s="70" t="s">
        <v>198</v>
      </c>
      <c r="K12" s="70" t="s">
        <v>198</v>
      </c>
      <c r="L12" s="70" t="s">
        <v>198</v>
      </c>
      <c r="M12" s="119">
        <v>2</v>
      </c>
      <c r="N12" s="119" t="s">
        <v>198</v>
      </c>
      <c r="O12" s="70" t="s">
        <v>198</v>
      </c>
      <c r="P12" s="70" t="s">
        <v>198</v>
      </c>
      <c r="Q12" s="119" t="s">
        <v>198</v>
      </c>
      <c r="R12" s="31">
        <f t="shared" si="0"/>
        <v>2</v>
      </c>
      <c r="S12" s="31"/>
    </row>
    <row r="13" spans="1:19" s="51" customFormat="1" ht="9" x14ac:dyDescent="0.25">
      <c r="A13" s="117" t="s">
        <v>77</v>
      </c>
      <c r="B13" s="118" t="s">
        <v>21</v>
      </c>
      <c r="C13" s="119">
        <v>1</v>
      </c>
      <c r="D13" s="119" t="s">
        <v>198</v>
      </c>
      <c r="E13" s="70" t="s">
        <v>198</v>
      </c>
      <c r="F13" s="70" t="s">
        <v>198</v>
      </c>
      <c r="G13" s="70" t="s">
        <v>198</v>
      </c>
      <c r="H13" s="70" t="s">
        <v>198</v>
      </c>
      <c r="I13" s="119" t="s">
        <v>198</v>
      </c>
      <c r="J13" s="70" t="s">
        <v>198</v>
      </c>
      <c r="K13" s="70" t="s">
        <v>198</v>
      </c>
      <c r="L13" s="70" t="s">
        <v>198</v>
      </c>
      <c r="M13" s="119" t="s">
        <v>198</v>
      </c>
      <c r="N13" s="119" t="s">
        <v>198</v>
      </c>
      <c r="O13" s="70" t="s">
        <v>198</v>
      </c>
      <c r="P13" s="70" t="s">
        <v>198</v>
      </c>
      <c r="Q13" s="119" t="s">
        <v>198</v>
      </c>
      <c r="R13" s="31">
        <f t="shared" si="0"/>
        <v>1</v>
      </c>
      <c r="S13" s="31"/>
    </row>
    <row r="14" spans="1:19" s="51" customFormat="1" ht="9" x14ac:dyDescent="0.25">
      <c r="A14" s="117" t="s">
        <v>77</v>
      </c>
      <c r="B14" s="118" t="s">
        <v>22</v>
      </c>
      <c r="C14" s="119">
        <v>1</v>
      </c>
      <c r="D14" s="119" t="s">
        <v>198</v>
      </c>
      <c r="E14" s="70" t="s">
        <v>198</v>
      </c>
      <c r="F14" s="70" t="s">
        <v>198</v>
      </c>
      <c r="G14" s="70" t="s">
        <v>198</v>
      </c>
      <c r="H14" s="70" t="s">
        <v>198</v>
      </c>
      <c r="I14" s="119" t="s">
        <v>198</v>
      </c>
      <c r="J14" s="70" t="s">
        <v>198</v>
      </c>
      <c r="K14" s="70" t="s">
        <v>198</v>
      </c>
      <c r="L14" s="70" t="s">
        <v>198</v>
      </c>
      <c r="M14" s="119" t="s">
        <v>198</v>
      </c>
      <c r="N14" s="119" t="s">
        <v>198</v>
      </c>
      <c r="O14" s="70" t="s">
        <v>198</v>
      </c>
      <c r="P14" s="70" t="s">
        <v>198</v>
      </c>
      <c r="Q14" s="119" t="s">
        <v>198</v>
      </c>
      <c r="R14" s="31">
        <f t="shared" si="0"/>
        <v>1</v>
      </c>
      <c r="S14" s="31"/>
    </row>
    <row r="15" spans="1:19" s="51" customFormat="1" ht="9" x14ac:dyDescent="0.25">
      <c r="A15" s="117" t="s">
        <v>116</v>
      </c>
      <c r="B15" s="118" t="s">
        <v>21</v>
      </c>
      <c r="C15" s="119" t="s">
        <v>198</v>
      </c>
      <c r="D15" s="119" t="s">
        <v>198</v>
      </c>
      <c r="E15" s="70" t="s">
        <v>198</v>
      </c>
      <c r="F15" s="70" t="s">
        <v>198</v>
      </c>
      <c r="G15" s="70" t="s">
        <v>198</v>
      </c>
      <c r="H15" s="70" t="s">
        <v>198</v>
      </c>
      <c r="I15" s="119" t="s">
        <v>198</v>
      </c>
      <c r="J15" s="70" t="s">
        <v>198</v>
      </c>
      <c r="K15" s="70" t="s">
        <v>198</v>
      </c>
      <c r="L15" s="70" t="s">
        <v>198</v>
      </c>
      <c r="M15" s="119">
        <v>234</v>
      </c>
      <c r="N15" s="119" t="s">
        <v>198</v>
      </c>
      <c r="O15" s="70" t="s">
        <v>198</v>
      </c>
      <c r="P15" s="70" t="s">
        <v>198</v>
      </c>
      <c r="Q15" s="119" t="s">
        <v>198</v>
      </c>
      <c r="R15" s="31">
        <f t="shared" si="0"/>
        <v>234</v>
      </c>
      <c r="S15" s="31"/>
    </row>
    <row r="16" spans="1:19" s="51" customFormat="1" ht="9" x14ac:dyDescent="0.25">
      <c r="A16" s="117" t="s">
        <v>116</v>
      </c>
      <c r="B16" s="118" t="s">
        <v>22</v>
      </c>
      <c r="C16" s="119" t="s">
        <v>198</v>
      </c>
      <c r="D16" s="119" t="s">
        <v>198</v>
      </c>
      <c r="E16" s="70" t="s">
        <v>198</v>
      </c>
      <c r="F16" s="70" t="s">
        <v>198</v>
      </c>
      <c r="G16" s="70" t="s">
        <v>198</v>
      </c>
      <c r="H16" s="70" t="s">
        <v>198</v>
      </c>
      <c r="I16" s="119" t="s">
        <v>198</v>
      </c>
      <c r="J16" s="70" t="s">
        <v>198</v>
      </c>
      <c r="K16" s="70" t="s">
        <v>198</v>
      </c>
      <c r="L16" s="70" t="s">
        <v>198</v>
      </c>
      <c r="M16" s="119">
        <v>35</v>
      </c>
      <c r="N16" s="119" t="s">
        <v>198</v>
      </c>
      <c r="O16" s="70" t="s">
        <v>198</v>
      </c>
      <c r="P16" s="70" t="s">
        <v>198</v>
      </c>
      <c r="Q16" s="119" t="s">
        <v>198</v>
      </c>
      <c r="R16" s="31">
        <f t="shared" si="0"/>
        <v>35</v>
      </c>
      <c r="S16" s="31"/>
    </row>
    <row r="17" spans="1:19" s="51" customFormat="1" ht="9" x14ac:dyDescent="0.25">
      <c r="A17" s="117" t="s">
        <v>66</v>
      </c>
      <c r="B17" s="118" t="s">
        <v>21</v>
      </c>
      <c r="C17" s="119" t="s">
        <v>198</v>
      </c>
      <c r="D17" s="119" t="s">
        <v>198</v>
      </c>
      <c r="E17" s="70" t="s">
        <v>198</v>
      </c>
      <c r="F17" s="70" t="s">
        <v>198</v>
      </c>
      <c r="G17" s="70" t="s">
        <v>198</v>
      </c>
      <c r="H17" s="70" t="s">
        <v>198</v>
      </c>
      <c r="I17" s="119" t="s">
        <v>198</v>
      </c>
      <c r="J17" s="70" t="s">
        <v>198</v>
      </c>
      <c r="K17" s="70" t="s">
        <v>198</v>
      </c>
      <c r="L17" s="70" t="s">
        <v>198</v>
      </c>
      <c r="M17" s="119">
        <v>321</v>
      </c>
      <c r="N17" s="119" t="s">
        <v>198</v>
      </c>
      <c r="O17" s="70" t="s">
        <v>198</v>
      </c>
      <c r="P17" s="70" t="s">
        <v>198</v>
      </c>
      <c r="Q17" s="119">
        <v>1628</v>
      </c>
      <c r="R17" s="31">
        <f t="shared" si="0"/>
        <v>1949</v>
      </c>
      <c r="S17" s="31"/>
    </row>
    <row r="18" spans="1:19" s="51" customFormat="1" ht="9" x14ac:dyDescent="0.25">
      <c r="A18" s="121" t="s">
        <v>66</v>
      </c>
      <c r="B18" s="123" t="s">
        <v>22</v>
      </c>
      <c r="C18" s="122" t="s">
        <v>198</v>
      </c>
      <c r="D18" s="122" t="s">
        <v>198</v>
      </c>
      <c r="E18" s="106" t="s">
        <v>198</v>
      </c>
      <c r="F18" s="106" t="s">
        <v>198</v>
      </c>
      <c r="G18" s="106" t="s">
        <v>198</v>
      </c>
      <c r="H18" s="106" t="s">
        <v>198</v>
      </c>
      <c r="I18" s="122" t="s">
        <v>198</v>
      </c>
      <c r="J18" s="106" t="s">
        <v>198</v>
      </c>
      <c r="K18" s="106" t="s">
        <v>198</v>
      </c>
      <c r="L18" s="106" t="s">
        <v>198</v>
      </c>
      <c r="M18" s="122">
        <v>33</v>
      </c>
      <c r="N18" s="122" t="s">
        <v>198</v>
      </c>
      <c r="O18" s="106" t="s">
        <v>198</v>
      </c>
      <c r="P18" s="106" t="s">
        <v>198</v>
      </c>
      <c r="Q18" s="122">
        <v>567</v>
      </c>
      <c r="R18" s="108">
        <f t="shared" si="0"/>
        <v>600</v>
      </c>
      <c r="S18" s="31"/>
    </row>
    <row r="19" spans="1:19" s="51" customFormat="1" ht="9" x14ac:dyDescent="0.25">
      <c r="A19" s="117"/>
      <c r="B19" s="118"/>
      <c r="C19" s="119"/>
      <c r="D19" s="119"/>
      <c r="E19" s="70"/>
      <c r="F19" s="70"/>
      <c r="G19" s="70"/>
      <c r="H19" s="70"/>
      <c r="I19" s="119"/>
      <c r="J19" s="70"/>
      <c r="K19" s="70"/>
      <c r="L19" s="70"/>
      <c r="M19" s="119"/>
      <c r="N19" s="119"/>
      <c r="O19" s="70"/>
      <c r="P19" s="70"/>
      <c r="Q19" s="119"/>
      <c r="R19" s="31"/>
      <c r="S19" s="31"/>
    </row>
    <row r="20" spans="1:19" s="51" customFormat="1" ht="9" x14ac:dyDescent="0.25">
      <c r="A20" s="117" t="s">
        <v>56</v>
      </c>
      <c r="B20" s="118" t="s">
        <v>21</v>
      </c>
      <c r="C20" s="119">
        <v>62</v>
      </c>
      <c r="D20" s="119">
        <v>495</v>
      </c>
      <c r="E20" s="70" t="s">
        <v>198</v>
      </c>
      <c r="F20" s="70" t="s">
        <v>198</v>
      </c>
      <c r="G20" s="70" t="s">
        <v>198</v>
      </c>
      <c r="H20" s="70" t="s">
        <v>198</v>
      </c>
      <c r="I20" s="119" t="s">
        <v>198</v>
      </c>
      <c r="J20" s="70" t="s">
        <v>198</v>
      </c>
      <c r="K20" s="70" t="s">
        <v>198</v>
      </c>
      <c r="L20" s="70" t="s">
        <v>198</v>
      </c>
      <c r="M20" s="119" t="s">
        <v>198</v>
      </c>
      <c r="N20" s="119" t="s">
        <v>198</v>
      </c>
      <c r="O20" s="70" t="s">
        <v>198</v>
      </c>
      <c r="P20" s="70" t="s">
        <v>198</v>
      </c>
      <c r="Q20" s="119" t="s">
        <v>198</v>
      </c>
      <c r="R20" s="31">
        <f t="shared" si="0"/>
        <v>557</v>
      </c>
      <c r="S20" s="31"/>
    </row>
    <row r="21" spans="1:19" s="51" customFormat="1" ht="9" x14ac:dyDescent="0.25">
      <c r="A21" s="117" t="s">
        <v>56</v>
      </c>
      <c r="B21" s="118" t="s">
        <v>22</v>
      </c>
      <c r="C21" s="119">
        <v>49</v>
      </c>
      <c r="D21" s="119">
        <v>429</v>
      </c>
      <c r="E21" s="70" t="s">
        <v>198</v>
      </c>
      <c r="F21" s="70" t="s">
        <v>198</v>
      </c>
      <c r="G21" s="70" t="s">
        <v>198</v>
      </c>
      <c r="H21" s="70" t="s">
        <v>198</v>
      </c>
      <c r="I21" s="119" t="s">
        <v>198</v>
      </c>
      <c r="J21" s="70" t="s">
        <v>198</v>
      </c>
      <c r="K21" s="70" t="s">
        <v>198</v>
      </c>
      <c r="L21" s="70" t="s">
        <v>198</v>
      </c>
      <c r="M21" s="119" t="s">
        <v>198</v>
      </c>
      <c r="N21" s="119" t="s">
        <v>198</v>
      </c>
      <c r="O21" s="70" t="s">
        <v>198</v>
      </c>
      <c r="P21" s="70" t="s">
        <v>198</v>
      </c>
      <c r="Q21" s="119" t="s">
        <v>198</v>
      </c>
      <c r="R21" s="31">
        <f t="shared" si="0"/>
        <v>478</v>
      </c>
      <c r="S21" s="31"/>
    </row>
    <row r="22" spans="1:19" s="51" customFormat="1" ht="9" x14ac:dyDescent="0.25">
      <c r="A22" s="117" t="s">
        <v>58</v>
      </c>
      <c r="B22" s="118" t="s">
        <v>21</v>
      </c>
      <c r="C22" s="119" t="s">
        <v>198</v>
      </c>
      <c r="D22" s="119">
        <v>537</v>
      </c>
      <c r="E22" s="70" t="s">
        <v>198</v>
      </c>
      <c r="F22" s="70" t="s">
        <v>198</v>
      </c>
      <c r="G22" s="70" t="s">
        <v>198</v>
      </c>
      <c r="H22" s="70" t="s">
        <v>198</v>
      </c>
      <c r="I22" s="119" t="s">
        <v>198</v>
      </c>
      <c r="J22" s="70" t="s">
        <v>198</v>
      </c>
      <c r="K22" s="70" t="s">
        <v>198</v>
      </c>
      <c r="L22" s="70" t="s">
        <v>198</v>
      </c>
      <c r="M22" s="119" t="s">
        <v>198</v>
      </c>
      <c r="N22" s="119" t="s">
        <v>198</v>
      </c>
      <c r="O22" s="70" t="s">
        <v>198</v>
      </c>
      <c r="P22" s="70" t="s">
        <v>198</v>
      </c>
      <c r="Q22" s="119" t="s">
        <v>198</v>
      </c>
      <c r="R22" s="31">
        <f t="shared" si="0"/>
        <v>537</v>
      </c>
      <c r="S22" s="31"/>
    </row>
    <row r="23" spans="1:19" s="51" customFormat="1" ht="9" x14ac:dyDescent="0.25">
      <c r="A23" s="117" t="s">
        <v>58</v>
      </c>
      <c r="B23" s="118" t="s">
        <v>22</v>
      </c>
      <c r="C23" s="119" t="s">
        <v>198</v>
      </c>
      <c r="D23" s="119">
        <v>448</v>
      </c>
      <c r="E23" s="70" t="s">
        <v>198</v>
      </c>
      <c r="F23" s="70" t="s">
        <v>198</v>
      </c>
      <c r="G23" s="70" t="s">
        <v>198</v>
      </c>
      <c r="H23" s="70" t="s">
        <v>198</v>
      </c>
      <c r="I23" s="119" t="s">
        <v>198</v>
      </c>
      <c r="J23" s="70" t="s">
        <v>198</v>
      </c>
      <c r="K23" s="70" t="s">
        <v>198</v>
      </c>
      <c r="L23" s="70" t="s">
        <v>198</v>
      </c>
      <c r="M23" s="119" t="s">
        <v>198</v>
      </c>
      <c r="N23" s="119" t="s">
        <v>198</v>
      </c>
      <c r="O23" s="70" t="s">
        <v>198</v>
      </c>
      <c r="P23" s="70" t="s">
        <v>198</v>
      </c>
      <c r="Q23" s="119" t="s">
        <v>198</v>
      </c>
      <c r="R23" s="31">
        <f t="shared" si="0"/>
        <v>448</v>
      </c>
      <c r="S23" s="31"/>
    </row>
    <row r="24" spans="1:19" s="51" customFormat="1" ht="9" x14ac:dyDescent="0.25">
      <c r="A24" s="117" t="s">
        <v>68</v>
      </c>
      <c r="B24" s="118" t="s">
        <v>21</v>
      </c>
      <c r="C24" s="119">
        <v>6</v>
      </c>
      <c r="D24" s="119">
        <v>5</v>
      </c>
      <c r="E24" s="70" t="s">
        <v>198</v>
      </c>
      <c r="F24" s="70" t="s">
        <v>198</v>
      </c>
      <c r="G24" s="70" t="s">
        <v>198</v>
      </c>
      <c r="H24" s="70" t="s">
        <v>198</v>
      </c>
      <c r="I24" s="119" t="s">
        <v>198</v>
      </c>
      <c r="J24" s="70" t="s">
        <v>198</v>
      </c>
      <c r="K24" s="70" t="s">
        <v>198</v>
      </c>
      <c r="L24" s="70" t="s">
        <v>198</v>
      </c>
      <c r="M24" s="119" t="s">
        <v>198</v>
      </c>
      <c r="N24" s="119" t="s">
        <v>198</v>
      </c>
      <c r="O24" s="70" t="s">
        <v>198</v>
      </c>
      <c r="P24" s="70" t="s">
        <v>198</v>
      </c>
      <c r="Q24" s="119" t="s">
        <v>198</v>
      </c>
      <c r="R24" s="31">
        <f t="shared" si="0"/>
        <v>11</v>
      </c>
      <c r="S24" s="31"/>
    </row>
    <row r="25" spans="1:19" s="51" customFormat="1" ht="9" x14ac:dyDescent="0.25">
      <c r="A25" s="117" t="s">
        <v>68</v>
      </c>
      <c r="B25" s="118" t="s">
        <v>22</v>
      </c>
      <c r="C25" s="119">
        <v>6</v>
      </c>
      <c r="D25" s="119">
        <v>2</v>
      </c>
      <c r="E25" s="70" t="s">
        <v>198</v>
      </c>
      <c r="F25" s="70" t="s">
        <v>198</v>
      </c>
      <c r="G25" s="70" t="s">
        <v>198</v>
      </c>
      <c r="H25" s="70" t="s">
        <v>198</v>
      </c>
      <c r="I25" s="119" t="s">
        <v>198</v>
      </c>
      <c r="J25" s="70" t="s">
        <v>198</v>
      </c>
      <c r="K25" s="70" t="s">
        <v>198</v>
      </c>
      <c r="L25" s="70" t="s">
        <v>198</v>
      </c>
      <c r="M25" s="119" t="s">
        <v>198</v>
      </c>
      <c r="N25" s="119" t="s">
        <v>198</v>
      </c>
      <c r="O25" s="70" t="s">
        <v>198</v>
      </c>
      <c r="P25" s="70" t="s">
        <v>198</v>
      </c>
      <c r="Q25" s="119" t="s">
        <v>198</v>
      </c>
      <c r="R25" s="31">
        <f t="shared" si="0"/>
        <v>8</v>
      </c>
      <c r="S25" s="31"/>
    </row>
    <row r="26" spans="1:19" s="51" customFormat="1" ht="9" x14ac:dyDescent="0.25">
      <c r="A26" s="117" t="s">
        <v>95</v>
      </c>
      <c r="B26" s="118" t="s">
        <v>21</v>
      </c>
      <c r="C26" s="119">
        <v>11</v>
      </c>
      <c r="D26" s="119">
        <v>10</v>
      </c>
      <c r="E26" s="70" t="s">
        <v>198</v>
      </c>
      <c r="F26" s="70" t="s">
        <v>198</v>
      </c>
      <c r="G26" s="70" t="s">
        <v>198</v>
      </c>
      <c r="H26" s="70" t="s">
        <v>198</v>
      </c>
      <c r="I26" s="119" t="s">
        <v>198</v>
      </c>
      <c r="J26" s="70" t="s">
        <v>198</v>
      </c>
      <c r="K26" s="70" t="s">
        <v>198</v>
      </c>
      <c r="L26" s="70" t="s">
        <v>198</v>
      </c>
      <c r="M26" s="119" t="s">
        <v>198</v>
      </c>
      <c r="N26" s="119" t="s">
        <v>198</v>
      </c>
      <c r="O26" s="70" t="s">
        <v>198</v>
      </c>
      <c r="P26" s="70" t="s">
        <v>198</v>
      </c>
      <c r="Q26" s="119" t="s">
        <v>198</v>
      </c>
      <c r="R26" s="31">
        <f t="shared" si="0"/>
        <v>21</v>
      </c>
      <c r="S26" s="31"/>
    </row>
    <row r="27" spans="1:19" s="51" customFormat="1" ht="9" x14ac:dyDescent="0.25">
      <c r="A27" s="117" t="s">
        <v>95</v>
      </c>
      <c r="B27" s="118" t="s">
        <v>22</v>
      </c>
      <c r="C27" s="119">
        <v>8</v>
      </c>
      <c r="D27" s="119">
        <v>6</v>
      </c>
      <c r="E27" s="70" t="s">
        <v>198</v>
      </c>
      <c r="F27" s="70" t="s">
        <v>198</v>
      </c>
      <c r="G27" s="70" t="s">
        <v>198</v>
      </c>
      <c r="H27" s="70" t="s">
        <v>198</v>
      </c>
      <c r="I27" s="119" t="s">
        <v>198</v>
      </c>
      <c r="J27" s="70" t="s">
        <v>198</v>
      </c>
      <c r="K27" s="70" t="s">
        <v>198</v>
      </c>
      <c r="L27" s="70" t="s">
        <v>198</v>
      </c>
      <c r="M27" s="119" t="s">
        <v>198</v>
      </c>
      <c r="N27" s="119" t="s">
        <v>198</v>
      </c>
      <c r="O27" s="70" t="s">
        <v>198</v>
      </c>
      <c r="P27" s="70" t="s">
        <v>198</v>
      </c>
      <c r="Q27" s="119" t="s">
        <v>198</v>
      </c>
      <c r="R27" s="31">
        <f t="shared" si="0"/>
        <v>14</v>
      </c>
      <c r="S27" s="31"/>
    </row>
    <row r="28" spans="1:19" s="51" customFormat="1" ht="9" x14ac:dyDescent="0.25">
      <c r="A28" s="117" t="s">
        <v>117</v>
      </c>
      <c r="B28" s="118" t="s">
        <v>21</v>
      </c>
      <c r="C28" s="119">
        <v>7</v>
      </c>
      <c r="D28" s="119">
        <v>2</v>
      </c>
      <c r="E28" s="70" t="s">
        <v>198</v>
      </c>
      <c r="F28" s="70" t="s">
        <v>198</v>
      </c>
      <c r="G28" s="70" t="s">
        <v>198</v>
      </c>
      <c r="H28" s="70" t="s">
        <v>198</v>
      </c>
      <c r="I28" s="119" t="s">
        <v>198</v>
      </c>
      <c r="J28" s="70" t="s">
        <v>198</v>
      </c>
      <c r="K28" s="70" t="s">
        <v>198</v>
      </c>
      <c r="L28" s="70" t="s">
        <v>198</v>
      </c>
      <c r="M28" s="119" t="s">
        <v>198</v>
      </c>
      <c r="N28" s="119" t="s">
        <v>198</v>
      </c>
      <c r="O28" s="70" t="s">
        <v>198</v>
      </c>
      <c r="P28" s="70" t="s">
        <v>198</v>
      </c>
      <c r="Q28" s="119" t="s">
        <v>198</v>
      </c>
      <c r="R28" s="31">
        <f t="shared" si="0"/>
        <v>9</v>
      </c>
      <c r="S28" s="31"/>
    </row>
    <row r="29" spans="1:19" s="51" customFormat="1" ht="9" x14ac:dyDescent="0.25">
      <c r="A29" s="117" t="s">
        <v>117</v>
      </c>
      <c r="B29" s="118" t="s">
        <v>22</v>
      </c>
      <c r="C29" s="119">
        <v>8</v>
      </c>
      <c r="D29" s="119">
        <v>2</v>
      </c>
      <c r="E29" s="70" t="s">
        <v>198</v>
      </c>
      <c r="F29" s="70" t="s">
        <v>198</v>
      </c>
      <c r="G29" s="70" t="s">
        <v>198</v>
      </c>
      <c r="H29" s="70" t="s">
        <v>198</v>
      </c>
      <c r="I29" s="119" t="s">
        <v>198</v>
      </c>
      <c r="J29" s="70" t="s">
        <v>198</v>
      </c>
      <c r="K29" s="70" t="s">
        <v>198</v>
      </c>
      <c r="L29" s="70" t="s">
        <v>198</v>
      </c>
      <c r="M29" s="119" t="s">
        <v>198</v>
      </c>
      <c r="N29" s="119" t="s">
        <v>198</v>
      </c>
      <c r="O29" s="70" t="s">
        <v>198</v>
      </c>
      <c r="P29" s="70" t="s">
        <v>198</v>
      </c>
      <c r="Q29" s="119" t="s">
        <v>198</v>
      </c>
      <c r="R29" s="31">
        <f t="shared" si="0"/>
        <v>10</v>
      </c>
      <c r="S29" s="31"/>
    </row>
    <row r="30" spans="1:19" s="51" customFormat="1" ht="9" x14ac:dyDescent="0.25">
      <c r="A30" s="117" t="s">
        <v>96</v>
      </c>
      <c r="B30" s="118" t="s">
        <v>21</v>
      </c>
      <c r="C30" s="119">
        <v>10</v>
      </c>
      <c r="D30" s="119">
        <v>3</v>
      </c>
      <c r="E30" s="70" t="s">
        <v>198</v>
      </c>
      <c r="F30" s="70" t="s">
        <v>198</v>
      </c>
      <c r="G30" s="70" t="s">
        <v>198</v>
      </c>
      <c r="H30" s="70" t="s">
        <v>198</v>
      </c>
      <c r="I30" s="119" t="s">
        <v>198</v>
      </c>
      <c r="J30" s="70" t="s">
        <v>198</v>
      </c>
      <c r="K30" s="70" t="s">
        <v>198</v>
      </c>
      <c r="L30" s="70" t="s">
        <v>198</v>
      </c>
      <c r="M30" s="119" t="s">
        <v>198</v>
      </c>
      <c r="N30" s="119" t="s">
        <v>198</v>
      </c>
      <c r="O30" s="70" t="s">
        <v>198</v>
      </c>
      <c r="P30" s="70" t="s">
        <v>198</v>
      </c>
      <c r="Q30" s="119" t="s">
        <v>198</v>
      </c>
      <c r="R30" s="31">
        <f t="shared" si="0"/>
        <v>13</v>
      </c>
      <c r="S30" s="31"/>
    </row>
    <row r="31" spans="1:19" s="51" customFormat="1" ht="9" x14ac:dyDescent="0.25">
      <c r="A31" s="117" t="s">
        <v>96</v>
      </c>
      <c r="B31" s="118" t="s">
        <v>22</v>
      </c>
      <c r="C31" s="119">
        <v>6</v>
      </c>
      <c r="D31" s="119">
        <v>1</v>
      </c>
      <c r="E31" s="70" t="s">
        <v>198</v>
      </c>
      <c r="F31" s="70" t="s">
        <v>198</v>
      </c>
      <c r="G31" s="70" t="s">
        <v>198</v>
      </c>
      <c r="H31" s="70" t="s">
        <v>198</v>
      </c>
      <c r="I31" s="119" t="s">
        <v>198</v>
      </c>
      <c r="J31" s="70" t="s">
        <v>198</v>
      </c>
      <c r="K31" s="70" t="s">
        <v>198</v>
      </c>
      <c r="L31" s="70" t="s">
        <v>198</v>
      </c>
      <c r="M31" s="119" t="s">
        <v>198</v>
      </c>
      <c r="N31" s="119" t="s">
        <v>198</v>
      </c>
      <c r="O31" s="70" t="s">
        <v>198</v>
      </c>
      <c r="P31" s="70" t="s">
        <v>198</v>
      </c>
      <c r="Q31" s="119" t="s">
        <v>198</v>
      </c>
      <c r="R31" s="31">
        <f t="shared" si="0"/>
        <v>7</v>
      </c>
      <c r="S31" s="31"/>
    </row>
    <row r="32" spans="1:19" s="51" customFormat="1" ht="9" x14ac:dyDescent="0.25">
      <c r="A32" s="117" t="s">
        <v>98</v>
      </c>
      <c r="B32" s="118" t="s">
        <v>21</v>
      </c>
      <c r="C32" s="119">
        <v>78</v>
      </c>
      <c r="D32" s="119">
        <v>8</v>
      </c>
      <c r="E32" s="70" t="s">
        <v>198</v>
      </c>
      <c r="F32" s="70" t="s">
        <v>198</v>
      </c>
      <c r="G32" s="70" t="s">
        <v>198</v>
      </c>
      <c r="H32" s="70" t="s">
        <v>198</v>
      </c>
      <c r="I32" s="119" t="s">
        <v>198</v>
      </c>
      <c r="J32" s="70" t="s">
        <v>198</v>
      </c>
      <c r="K32" s="70" t="s">
        <v>198</v>
      </c>
      <c r="L32" s="70" t="s">
        <v>198</v>
      </c>
      <c r="M32" s="119" t="s">
        <v>198</v>
      </c>
      <c r="N32" s="119" t="s">
        <v>198</v>
      </c>
      <c r="O32" s="70" t="s">
        <v>198</v>
      </c>
      <c r="P32" s="70" t="s">
        <v>198</v>
      </c>
      <c r="Q32" s="119" t="s">
        <v>198</v>
      </c>
      <c r="R32" s="31">
        <f t="shared" si="0"/>
        <v>86</v>
      </c>
      <c r="S32" s="31"/>
    </row>
    <row r="33" spans="1:19" s="51" customFormat="1" ht="9" x14ac:dyDescent="0.25">
      <c r="A33" s="117" t="s">
        <v>98</v>
      </c>
      <c r="B33" s="118" t="s">
        <v>22</v>
      </c>
      <c r="C33" s="119">
        <v>54</v>
      </c>
      <c r="D33" s="119">
        <v>1</v>
      </c>
      <c r="E33" s="70" t="s">
        <v>198</v>
      </c>
      <c r="F33" s="70" t="s">
        <v>198</v>
      </c>
      <c r="G33" s="70" t="s">
        <v>198</v>
      </c>
      <c r="H33" s="70" t="s">
        <v>198</v>
      </c>
      <c r="I33" s="119" t="s">
        <v>198</v>
      </c>
      <c r="J33" s="70" t="s">
        <v>198</v>
      </c>
      <c r="K33" s="70" t="s">
        <v>198</v>
      </c>
      <c r="L33" s="70" t="s">
        <v>198</v>
      </c>
      <c r="M33" s="119" t="s">
        <v>198</v>
      </c>
      <c r="N33" s="119" t="s">
        <v>198</v>
      </c>
      <c r="O33" s="70" t="s">
        <v>198</v>
      </c>
      <c r="P33" s="70" t="s">
        <v>198</v>
      </c>
      <c r="Q33" s="119" t="s">
        <v>198</v>
      </c>
      <c r="R33" s="31">
        <f t="shared" si="0"/>
        <v>55</v>
      </c>
      <c r="S33" s="31"/>
    </row>
    <row r="34" spans="1:19" s="51" customFormat="1" ht="9" x14ac:dyDescent="0.25">
      <c r="A34" s="117" t="s">
        <v>99</v>
      </c>
      <c r="B34" s="118" t="s">
        <v>21</v>
      </c>
      <c r="C34" s="119">
        <v>10</v>
      </c>
      <c r="D34" s="119">
        <v>12</v>
      </c>
      <c r="E34" s="70" t="s">
        <v>198</v>
      </c>
      <c r="F34" s="70" t="s">
        <v>198</v>
      </c>
      <c r="G34" s="70" t="s">
        <v>198</v>
      </c>
      <c r="H34" s="70" t="s">
        <v>198</v>
      </c>
      <c r="I34" s="119" t="s">
        <v>198</v>
      </c>
      <c r="J34" s="70" t="s">
        <v>198</v>
      </c>
      <c r="K34" s="70" t="s">
        <v>198</v>
      </c>
      <c r="L34" s="70" t="s">
        <v>198</v>
      </c>
      <c r="M34" s="119" t="s">
        <v>198</v>
      </c>
      <c r="N34" s="119" t="s">
        <v>198</v>
      </c>
      <c r="O34" s="70" t="s">
        <v>198</v>
      </c>
      <c r="P34" s="70" t="s">
        <v>198</v>
      </c>
      <c r="Q34" s="119" t="s">
        <v>198</v>
      </c>
      <c r="R34" s="31">
        <f t="shared" si="0"/>
        <v>22</v>
      </c>
      <c r="S34" s="31"/>
    </row>
    <row r="35" spans="1:19" s="51" customFormat="1" ht="9" x14ac:dyDescent="0.25">
      <c r="A35" s="117" t="s">
        <v>99</v>
      </c>
      <c r="B35" s="118" t="s">
        <v>22</v>
      </c>
      <c r="C35" s="119">
        <v>9</v>
      </c>
      <c r="D35" s="119">
        <v>4</v>
      </c>
      <c r="E35" s="70" t="s">
        <v>198</v>
      </c>
      <c r="F35" s="70" t="s">
        <v>198</v>
      </c>
      <c r="G35" s="70" t="s">
        <v>198</v>
      </c>
      <c r="H35" s="70" t="s">
        <v>198</v>
      </c>
      <c r="I35" s="119" t="s">
        <v>198</v>
      </c>
      <c r="J35" s="70" t="s">
        <v>198</v>
      </c>
      <c r="K35" s="70" t="s">
        <v>198</v>
      </c>
      <c r="L35" s="70" t="s">
        <v>198</v>
      </c>
      <c r="M35" s="119" t="s">
        <v>198</v>
      </c>
      <c r="N35" s="119" t="s">
        <v>198</v>
      </c>
      <c r="O35" s="70" t="s">
        <v>198</v>
      </c>
      <c r="P35" s="70" t="s">
        <v>198</v>
      </c>
      <c r="Q35" s="119" t="s">
        <v>198</v>
      </c>
      <c r="R35" s="31">
        <f t="shared" si="0"/>
        <v>13</v>
      </c>
      <c r="S35" s="31"/>
    </row>
    <row r="36" spans="1:19" s="51" customFormat="1" ht="9" x14ac:dyDescent="0.25">
      <c r="A36" s="117" t="s">
        <v>159</v>
      </c>
      <c r="B36" s="118" t="s">
        <v>21</v>
      </c>
      <c r="C36" s="119">
        <v>23</v>
      </c>
      <c r="D36" s="119" t="s">
        <v>198</v>
      </c>
      <c r="E36" s="70" t="s">
        <v>198</v>
      </c>
      <c r="F36" s="70" t="s">
        <v>198</v>
      </c>
      <c r="G36" s="70" t="s">
        <v>198</v>
      </c>
      <c r="H36" s="70" t="s">
        <v>198</v>
      </c>
      <c r="I36" s="119" t="s">
        <v>198</v>
      </c>
      <c r="J36" s="70" t="s">
        <v>198</v>
      </c>
      <c r="K36" s="70" t="s">
        <v>198</v>
      </c>
      <c r="L36" s="70" t="s">
        <v>198</v>
      </c>
      <c r="M36" s="119" t="s">
        <v>198</v>
      </c>
      <c r="N36" s="119">
        <v>4</v>
      </c>
      <c r="O36" s="70" t="s">
        <v>198</v>
      </c>
      <c r="P36" s="70" t="s">
        <v>198</v>
      </c>
      <c r="Q36" s="119" t="s">
        <v>198</v>
      </c>
      <c r="R36" s="31">
        <f t="shared" si="0"/>
        <v>27</v>
      </c>
      <c r="S36" s="31"/>
    </row>
    <row r="37" spans="1:19" s="51" customFormat="1" ht="9" x14ac:dyDescent="0.25">
      <c r="A37" s="117" t="s">
        <v>159</v>
      </c>
      <c r="B37" s="118" t="s">
        <v>22</v>
      </c>
      <c r="C37" s="119">
        <v>14</v>
      </c>
      <c r="D37" s="119" t="s">
        <v>198</v>
      </c>
      <c r="E37" s="70" t="s">
        <v>198</v>
      </c>
      <c r="F37" s="70" t="s">
        <v>198</v>
      </c>
      <c r="G37" s="70" t="s">
        <v>198</v>
      </c>
      <c r="H37" s="70" t="s">
        <v>198</v>
      </c>
      <c r="I37" s="119" t="s">
        <v>198</v>
      </c>
      <c r="J37" s="70" t="s">
        <v>198</v>
      </c>
      <c r="K37" s="70" t="s">
        <v>198</v>
      </c>
      <c r="L37" s="70" t="s">
        <v>198</v>
      </c>
      <c r="M37" s="119" t="s">
        <v>198</v>
      </c>
      <c r="N37" s="119">
        <v>1</v>
      </c>
      <c r="O37" s="70" t="s">
        <v>198</v>
      </c>
      <c r="P37" s="70" t="s">
        <v>198</v>
      </c>
      <c r="Q37" s="119" t="s">
        <v>198</v>
      </c>
      <c r="R37" s="31">
        <f t="shared" si="0"/>
        <v>15</v>
      </c>
      <c r="S37" s="31"/>
    </row>
    <row r="38" spans="1:19" s="51" customFormat="1" ht="9" x14ac:dyDescent="0.25">
      <c r="A38" s="117" t="s">
        <v>59</v>
      </c>
      <c r="B38" s="118" t="s">
        <v>21</v>
      </c>
      <c r="C38" s="119">
        <v>2</v>
      </c>
      <c r="D38" s="119" t="s">
        <v>198</v>
      </c>
      <c r="E38" s="70" t="s">
        <v>198</v>
      </c>
      <c r="F38" s="70" t="s">
        <v>198</v>
      </c>
      <c r="G38" s="70" t="s">
        <v>198</v>
      </c>
      <c r="H38" s="70" t="s">
        <v>198</v>
      </c>
      <c r="I38" s="119" t="s">
        <v>198</v>
      </c>
      <c r="J38" s="70" t="s">
        <v>198</v>
      </c>
      <c r="K38" s="70" t="s">
        <v>198</v>
      </c>
      <c r="L38" s="70" t="s">
        <v>198</v>
      </c>
      <c r="M38" s="119" t="s">
        <v>198</v>
      </c>
      <c r="N38" s="119" t="s">
        <v>198</v>
      </c>
      <c r="O38" s="70" t="s">
        <v>198</v>
      </c>
      <c r="P38" s="70" t="s">
        <v>198</v>
      </c>
      <c r="Q38" s="119" t="s">
        <v>198</v>
      </c>
      <c r="R38" s="31">
        <f t="shared" si="0"/>
        <v>2</v>
      </c>
      <c r="S38" s="31"/>
    </row>
    <row r="39" spans="1:19" s="51" customFormat="1" ht="9" x14ac:dyDescent="0.25">
      <c r="A39" s="117" t="s">
        <v>59</v>
      </c>
      <c r="B39" s="118" t="s">
        <v>22</v>
      </c>
      <c r="C39" s="119">
        <v>2</v>
      </c>
      <c r="D39" s="119" t="s">
        <v>198</v>
      </c>
      <c r="E39" s="70" t="s">
        <v>198</v>
      </c>
      <c r="F39" s="70" t="s">
        <v>198</v>
      </c>
      <c r="G39" s="70" t="s">
        <v>198</v>
      </c>
      <c r="H39" s="70" t="s">
        <v>198</v>
      </c>
      <c r="I39" s="119" t="s">
        <v>198</v>
      </c>
      <c r="J39" s="70" t="s">
        <v>198</v>
      </c>
      <c r="K39" s="70" t="s">
        <v>198</v>
      </c>
      <c r="L39" s="70" t="s">
        <v>198</v>
      </c>
      <c r="M39" s="119" t="s">
        <v>198</v>
      </c>
      <c r="N39" s="119" t="s">
        <v>198</v>
      </c>
      <c r="O39" s="70" t="s">
        <v>198</v>
      </c>
      <c r="P39" s="70" t="s">
        <v>198</v>
      </c>
      <c r="Q39" s="119" t="s">
        <v>198</v>
      </c>
      <c r="R39" s="31">
        <f t="shared" si="0"/>
        <v>2</v>
      </c>
      <c r="S39" s="31"/>
    </row>
    <row r="40" spans="1:19" s="51" customFormat="1" ht="9" x14ac:dyDescent="0.25">
      <c r="A40" s="117" t="s">
        <v>100</v>
      </c>
      <c r="B40" s="118" t="s">
        <v>21</v>
      </c>
      <c r="C40" s="119">
        <v>409</v>
      </c>
      <c r="D40" s="119">
        <v>52</v>
      </c>
      <c r="E40" s="70" t="s">
        <v>198</v>
      </c>
      <c r="F40" s="70" t="s">
        <v>198</v>
      </c>
      <c r="G40" s="70" t="s">
        <v>198</v>
      </c>
      <c r="H40" s="70" t="s">
        <v>198</v>
      </c>
      <c r="I40" s="119" t="s">
        <v>198</v>
      </c>
      <c r="J40" s="70" t="s">
        <v>198</v>
      </c>
      <c r="K40" s="70" t="s">
        <v>198</v>
      </c>
      <c r="L40" s="70" t="s">
        <v>198</v>
      </c>
      <c r="M40" s="119" t="s">
        <v>198</v>
      </c>
      <c r="N40" s="119" t="s">
        <v>198</v>
      </c>
      <c r="O40" s="70" t="s">
        <v>198</v>
      </c>
      <c r="P40" s="70" t="s">
        <v>198</v>
      </c>
      <c r="Q40" s="119" t="s">
        <v>198</v>
      </c>
      <c r="R40" s="31">
        <f t="shared" si="0"/>
        <v>461</v>
      </c>
      <c r="S40" s="31"/>
    </row>
    <row r="41" spans="1:19" s="51" customFormat="1" ht="9" x14ac:dyDescent="0.25">
      <c r="A41" s="117" t="s">
        <v>100</v>
      </c>
      <c r="B41" s="118" t="s">
        <v>22</v>
      </c>
      <c r="C41" s="119">
        <v>318</v>
      </c>
      <c r="D41" s="119">
        <v>31</v>
      </c>
      <c r="E41" s="70" t="s">
        <v>198</v>
      </c>
      <c r="F41" s="70" t="s">
        <v>198</v>
      </c>
      <c r="G41" s="70" t="s">
        <v>198</v>
      </c>
      <c r="H41" s="70" t="s">
        <v>198</v>
      </c>
      <c r="I41" s="119" t="s">
        <v>198</v>
      </c>
      <c r="J41" s="70" t="s">
        <v>198</v>
      </c>
      <c r="K41" s="70" t="s">
        <v>198</v>
      </c>
      <c r="L41" s="70" t="s">
        <v>198</v>
      </c>
      <c r="M41" s="119" t="s">
        <v>198</v>
      </c>
      <c r="N41" s="119" t="s">
        <v>198</v>
      </c>
      <c r="O41" s="70" t="s">
        <v>198</v>
      </c>
      <c r="P41" s="70" t="s">
        <v>198</v>
      </c>
      <c r="Q41" s="119" t="s">
        <v>198</v>
      </c>
      <c r="R41" s="31">
        <f t="shared" si="0"/>
        <v>349</v>
      </c>
      <c r="S41" s="31"/>
    </row>
    <row r="42" spans="1:19" s="51" customFormat="1" ht="9" x14ac:dyDescent="0.25">
      <c r="A42" s="117" t="s">
        <v>184</v>
      </c>
      <c r="B42" s="118" t="s">
        <v>21</v>
      </c>
      <c r="C42" s="119">
        <v>4</v>
      </c>
      <c r="D42" s="119" t="s">
        <v>198</v>
      </c>
      <c r="E42" s="70" t="s">
        <v>198</v>
      </c>
      <c r="F42" s="70" t="s">
        <v>198</v>
      </c>
      <c r="G42" s="70" t="s">
        <v>198</v>
      </c>
      <c r="H42" s="70" t="s">
        <v>198</v>
      </c>
      <c r="I42" s="119" t="s">
        <v>198</v>
      </c>
      <c r="J42" s="70" t="s">
        <v>198</v>
      </c>
      <c r="K42" s="70" t="s">
        <v>198</v>
      </c>
      <c r="L42" s="70" t="s">
        <v>198</v>
      </c>
      <c r="M42" s="119" t="s">
        <v>198</v>
      </c>
      <c r="N42" s="119" t="s">
        <v>198</v>
      </c>
      <c r="O42" s="70" t="s">
        <v>198</v>
      </c>
      <c r="P42" s="70" t="s">
        <v>198</v>
      </c>
      <c r="Q42" s="119" t="s">
        <v>198</v>
      </c>
      <c r="R42" s="31">
        <f t="shared" si="0"/>
        <v>4</v>
      </c>
      <c r="S42" s="31"/>
    </row>
    <row r="43" spans="1:19" s="51" customFormat="1" ht="9" x14ac:dyDescent="0.25">
      <c r="A43" s="121" t="s">
        <v>184</v>
      </c>
      <c r="B43" s="123" t="s">
        <v>22</v>
      </c>
      <c r="C43" s="122">
        <v>1</v>
      </c>
      <c r="D43" s="122" t="s">
        <v>198</v>
      </c>
      <c r="E43" s="106" t="s">
        <v>198</v>
      </c>
      <c r="F43" s="106" t="s">
        <v>198</v>
      </c>
      <c r="G43" s="106" t="s">
        <v>198</v>
      </c>
      <c r="H43" s="106" t="s">
        <v>198</v>
      </c>
      <c r="I43" s="122" t="s">
        <v>198</v>
      </c>
      <c r="J43" s="106" t="s">
        <v>198</v>
      </c>
      <c r="K43" s="106" t="s">
        <v>198</v>
      </c>
      <c r="L43" s="106" t="s">
        <v>198</v>
      </c>
      <c r="M43" s="122" t="s">
        <v>198</v>
      </c>
      <c r="N43" s="122" t="s">
        <v>198</v>
      </c>
      <c r="O43" s="106" t="s">
        <v>198</v>
      </c>
      <c r="P43" s="106" t="s">
        <v>198</v>
      </c>
      <c r="Q43" s="122" t="s">
        <v>198</v>
      </c>
      <c r="R43" s="108">
        <f t="shared" si="0"/>
        <v>1</v>
      </c>
      <c r="S43" s="31"/>
    </row>
    <row r="44" spans="1:19" s="51" customFormat="1" ht="9" x14ac:dyDescent="0.25">
      <c r="A44" s="117"/>
      <c r="B44" s="118"/>
      <c r="C44" s="119"/>
      <c r="D44" s="119"/>
      <c r="E44" s="70"/>
      <c r="F44" s="70"/>
      <c r="G44" s="70"/>
      <c r="H44" s="70"/>
      <c r="I44" s="119"/>
      <c r="J44" s="70"/>
      <c r="K44" s="70"/>
      <c r="L44" s="70"/>
      <c r="M44" s="119"/>
      <c r="N44" s="119"/>
      <c r="O44" s="70"/>
      <c r="P44" s="70"/>
      <c r="Q44" s="119"/>
      <c r="R44" s="31"/>
      <c r="S44" s="31"/>
    </row>
    <row r="45" spans="1:19" s="51" customFormat="1" ht="9" x14ac:dyDescent="0.25">
      <c r="A45" s="117" t="s">
        <v>103</v>
      </c>
      <c r="B45" s="118" t="s">
        <v>21</v>
      </c>
      <c r="C45" s="119">
        <v>49</v>
      </c>
      <c r="D45" s="119">
        <v>3</v>
      </c>
      <c r="E45" s="70" t="s">
        <v>198</v>
      </c>
      <c r="F45" s="70" t="s">
        <v>198</v>
      </c>
      <c r="G45" s="70" t="s">
        <v>198</v>
      </c>
      <c r="H45" s="70" t="s">
        <v>198</v>
      </c>
      <c r="I45" s="119" t="s">
        <v>198</v>
      </c>
      <c r="J45" s="70" t="s">
        <v>198</v>
      </c>
      <c r="K45" s="70" t="s">
        <v>198</v>
      </c>
      <c r="L45" s="70" t="s">
        <v>198</v>
      </c>
      <c r="M45" s="119" t="s">
        <v>198</v>
      </c>
      <c r="N45" s="119" t="s">
        <v>198</v>
      </c>
      <c r="O45" s="70" t="s">
        <v>198</v>
      </c>
      <c r="P45" s="70" t="s">
        <v>198</v>
      </c>
      <c r="Q45" s="119" t="s">
        <v>198</v>
      </c>
      <c r="R45" s="31">
        <f t="shared" si="0"/>
        <v>52</v>
      </c>
      <c r="S45" s="31"/>
    </row>
    <row r="46" spans="1:19" s="51" customFormat="1" ht="9" x14ac:dyDescent="0.25">
      <c r="A46" s="117" t="s">
        <v>103</v>
      </c>
      <c r="B46" s="118" t="s">
        <v>22</v>
      </c>
      <c r="C46" s="119">
        <v>37</v>
      </c>
      <c r="D46" s="119">
        <v>2</v>
      </c>
      <c r="E46" s="70" t="s">
        <v>198</v>
      </c>
      <c r="F46" s="70" t="s">
        <v>198</v>
      </c>
      <c r="G46" s="70" t="s">
        <v>198</v>
      </c>
      <c r="H46" s="70" t="s">
        <v>198</v>
      </c>
      <c r="I46" s="119" t="s">
        <v>198</v>
      </c>
      <c r="J46" s="70" t="s">
        <v>198</v>
      </c>
      <c r="K46" s="70" t="s">
        <v>198</v>
      </c>
      <c r="L46" s="70" t="s">
        <v>198</v>
      </c>
      <c r="M46" s="119" t="s">
        <v>198</v>
      </c>
      <c r="N46" s="119" t="s">
        <v>198</v>
      </c>
      <c r="O46" s="70" t="s">
        <v>198</v>
      </c>
      <c r="P46" s="70" t="s">
        <v>198</v>
      </c>
      <c r="Q46" s="119" t="s">
        <v>198</v>
      </c>
      <c r="R46" s="31">
        <f t="shared" si="0"/>
        <v>39</v>
      </c>
      <c r="S46" s="31"/>
    </row>
    <row r="47" spans="1:19" s="51" customFormat="1" ht="9" x14ac:dyDescent="0.25">
      <c r="A47" s="117" t="s">
        <v>133</v>
      </c>
      <c r="B47" s="118" t="s">
        <v>21</v>
      </c>
      <c r="C47" s="119" t="s">
        <v>198</v>
      </c>
      <c r="D47" s="119" t="s">
        <v>198</v>
      </c>
      <c r="E47" s="70" t="s">
        <v>198</v>
      </c>
      <c r="F47" s="70" t="s">
        <v>198</v>
      </c>
      <c r="G47" s="70" t="s">
        <v>198</v>
      </c>
      <c r="H47" s="70" t="s">
        <v>198</v>
      </c>
      <c r="I47" s="119" t="s">
        <v>198</v>
      </c>
      <c r="J47" s="70" t="s">
        <v>198</v>
      </c>
      <c r="K47" s="70" t="s">
        <v>198</v>
      </c>
      <c r="L47" s="70" t="s">
        <v>198</v>
      </c>
      <c r="M47" s="119" t="s">
        <v>198</v>
      </c>
      <c r="N47" s="119">
        <v>8</v>
      </c>
      <c r="O47" s="70" t="s">
        <v>198</v>
      </c>
      <c r="P47" s="70" t="s">
        <v>198</v>
      </c>
      <c r="Q47" s="119" t="s">
        <v>198</v>
      </c>
      <c r="R47" s="31">
        <f t="shared" si="0"/>
        <v>8</v>
      </c>
      <c r="S47" s="31"/>
    </row>
    <row r="48" spans="1:19" s="51" customFormat="1" ht="9" x14ac:dyDescent="0.25">
      <c r="A48" s="117" t="s">
        <v>133</v>
      </c>
      <c r="B48" s="118" t="s">
        <v>22</v>
      </c>
      <c r="C48" s="119" t="s">
        <v>198</v>
      </c>
      <c r="D48" s="119" t="s">
        <v>198</v>
      </c>
      <c r="E48" s="70" t="s">
        <v>198</v>
      </c>
      <c r="F48" s="70" t="s">
        <v>198</v>
      </c>
      <c r="G48" s="70" t="s">
        <v>198</v>
      </c>
      <c r="H48" s="70" t="s">
        <v>198</v>
      </c>
      <c r="I48" s="119" t="s">
        <v>198</v>
      </c>
      <c r="J48" s="70" t="s">
        <v>198</v>
      </c>
      <c r="K48" s="70" t="s">
        <v>198</v>
      </c>
      <c r="L48" s="70" t="s">
        <v>198</v>
      </c>
      <c r="M48" s="119" t="s">
        <v>198</v>
      </c>
      <c r="N48" s="119">
        <v>1</v>
      </c>
      <c r="O48" s="70" t="s">
        <v>198</v>
      </c>
      <c r="P48" s="70" t="s">
        <v>198</v>
      </c>
      <c r="Q48" s="119" t="s">
        <v>198</v>
      </c>
      <c r="R48" s="31">
        <f t="shared" si="0"/>
        <v>1</v>
      </c>
      <c r="S48" s="31"/>
    </row>
    <row r="49" spans="1:19" s="51" customFormat="1" ht="9" x14ac:dyDescent="0.25">
      <c r="A49" s="117" t="s">
        <v>134</v>
      </c>
      <c r="B49" s="118" t="s">
        <v>21</v>
      </c>
      <c r="C49" s="119">
        <v>15</v>
      </c>
      <c r="D49" s="119" t="s">
        <v>198</v>
      </c>
      <c r="E49" s="70" t="s">
        <v>198</v>
      </c>
      <c r="F49" s="70" t="s">
        <v>198</v>
      </c>
      <c r="G49" s="70" t="s">
        <v>198</v>
      </c>
      <c r="H49" s="70" t="s">
        <v>198</v>
      </c>
      <c r="I49" s="119" t="s">
        <v>198</v>
      </c>
      <c r="J49" s="70" t="s">
        <v>198</v>
      </c>
      <c r="K49" s="70" t="s">
        <v>198</v>
      </c>
      <c r="L49" s="70" t="s">
        <v>198</v>
      </c>
      <c r="M49" s="119" t="s">
        <v>198</v>
      </c>
      <c r="N49" s="119" t="s">
        <v>198</v>
      </c>
      <c r="O49" s="70" t="s">
        <v>198</v>
      </c>
      <c r="P49" s="70" t="s">
        <v>198</v>
      </c>
      <c r="Q49" s="119" t="s">
        <v>198</v>
      </c>
      <c r="R49" s="31">
        <f t="shared" si="0"/>
        <v>15</v>
      </c>
      <c r="S49" s="31"/>
    </row>
    <row r="50" spans="1:19" s="51" customFormat="1" ht="9" x14ac:dyDescent="0.25">
      <c r="A50" s="117" t="s">
        <v>134</v>
      </c>
      <c r="B50" s="118" t="s">
        <v>22</v>
      </c>
      <c r="C50" s="119">
        <v>15</v>
      </c>
      <c r="D50" s="119" t="s">
        <v>198</v>
      </c>
      <c r="E50" s="70" t="s">
        <v>198</v>
      </c>
      <c r="F50" s="70" t="s">
        <v>198</v>
      </c>
      <c r="G50" s="70" t="s">
        <v>198</v>
      </c>
      <c r="H50" s="70" t="s">
        <v>198</v>
      </c>
      <c r="I50" s="119" t="s">
        <v>198</v>
      </c>
      <c r="J50" s="70" t="s">
        <v>198</v>
      </c>
      <c r="K50" s="70" t="s">
        <v>198</v>
      </c>
      <c r="L50" s="70" t="s">
        <v>198</v>
      </c>
      <c r="M50" s="119" t="s">
        <v>198</v>
      </c>
      <c r="N50" s="119" t="s">
        <v>198</v>
      </c>
      <c r="O50" s="70" t="s">
        <v>198</v>
      </c>
      <c r="P50" s="70" t="s">
        <v>198</v>
      </c>
      <c r="Q50" s="119" t="s">
        <v>198</v>
      </c>
      <c r="R50" s="31">
        <f t="shared" si="0"/>
        <v>15</v>
      </c>
      <c r="S50" s="31"/>
    </row>
    <row r="51" spans="1:19" s="51" customFormat="1" ht="9" x14ac:dyDescent="0.25">
      <c r="A51" s="117" t="s">
        <v>135</v>
      </c>
      <c r="B51" s="118" t="s">
        <v>21</v>
      </c>
      <c r="C51" s="119">
        <v>42</v>
      </c>
      <c r="D51" s="119">
        <v>1</v>
      </c>
      <c r="E51" s="70" t="s">
        <v>198</v>
      </c>
      <c r="F51" s="70" t="s">
        <v>198</v>
      </c>
      <c r="G51" s="70" t="s">
        <v>198</v>
      </c>
      <c r="H51" s="70" t="s">
        <v>198</v>
      </c>
      <c r="I51" s="119" t="s">
        <v>198</v>
      </c>
      <c r="J51" s="70" t="s">
        <v>198</v>
      </c>
      <c r="K51" s="70" t="s">
        <v>198</v>
      </c>
      <c r="L51" s="70" t="s">
        <v>198</v>
      </c>
      <c r="M51" s="119" t="s">
        <v>198</v>
      </c>
      <c r="N51" s="119" t="s">
        <v>198</v>
      </c>
      <c r="O51" s="70" t="s">
        <v>198</v>
      </c>
      <c r="P51" s="70" t="s">
        <v>198</v>
      </c>
      <c r="Q51" s="119" t="s">
        <v>198</v>
      </c>
      <c r="R51" s="31">
        <f t="shared" si="0"/>
        <v>43</v>
      </c>
      <c r="S51" s="31"/>
    </row>
    <row r="52" spans="1:19" s="51" customFormat="1" ht="9" x14ac:dyDescent="0.25">
      <c r="A52" s="117" t="s">
        <v>135</v>
      </c>
      <c r="B52" s="118" t="s">
        <v>22</v>
      </c>
      <c r="C52" s="119">
        <v>41</v>
      </c>
      <c r="D52" s="119" t="s">
        <v>198</v>
      </c>
      <c r="E52" s="70" t="s">
        <v>198</v>
      </c>
      <c r="F52" s="70" t="s">
        <v>198</v>
      </c>
      <c r="G52" s="70" t="s">
        <v>198</v>
      </c>
      <c r="H52" s="70" t="s">
        <v>198</v>
      </c>
      <c r="I52" s="119" t="s">
        <v>198</v>
      </c>
      <c r="J52" s="70" t="s">
        <v>198</v>
      </c>
      <c r="K52" s="70" t="s">
        <v>198</v>
      </c>
      <c r="L52" s="70" t="s">
        <v>198</v>
      </c>
      <c r="M52" s="119" t="s">
        <v>198</v>
      </c>
      <c r="N52" s="119" t="s">
        <v>198</v>
      </c>
      <c r="O52" s="70" t="s">
        <v>198</v>
      </c>
      <c r="P52" s="70" t="s">
        <v>198</v>
      </c>
      <c r="Q52" s="119" t="s">
        <v>198</v>
      </c>
      <c r="R52" s="31">
        <f t="shared" si="0"/>
        <v>41</v>
      </c>
      <c r="S52" s="31"/>
    </row>
    <row r="53" spans="1:19" s="51" customFormat="1" ht="9" x14ac:dyDescent="0.25">
      <c r="A53" s="117" t="s">
        <v>154</v>
      </c>
      <c r="B53" s="118" t="s">
        <v>21</v>
      </c>
      <c r="C53" s="119">
        <v>23</v>
      </c>
      <c r="D53" s="119" t="s">
        <v>198</v>
      </c>
      <c r="E53" s="70" t="s">
        <v>198</v>
      </c>
      <c r="F53" s="70" t="s">
        <v>198</v>
      </c>
      <c r="G53" s="70" t="s">
        <v>198</v>
      </c>
      <c r="H53" s="70" t="s">
        <v>198</v>
      </c>
      <c r="I53" s="119" t="s">
        <v>198</v>
      </c>
      <c r="J53" s="70" t="s">
        <v>198</v>
      </c>
      <c r="K53" s="70" t="s">
        <v>198</v>
      </c>
      <c r="L53" s="70" t="s">
        <v>198</v>
      </c>
      <c r="M53" s="119" t="s">
        <v>198</v>
      </c>
      <c r="N53" s="119" t="s">
        <v>198</v>
      </c>
      <c r="O53" s="70" t="s">
        <v>198</v>
      </c>
      <c r="P53" s="70" t="s">
        <v>198</v>
      </c>
      <c r="Q53" s="119" t="s">
        <v>198</v>
      </c>
      <c r="R53" s="31">
        <f t="shared" si="0"/>
        <v>23</v>
      </c>
      <c r="S53" s="31"/>
    </row>
    <row r="54" spans="1:19" s="51" customFormat="1" ht="9" x14ac:dyDescent="0.25">
      <c r="A54" s="117" t="s">
        <v>154</v>
      </c>
      <c r="B54" s="118" t="s">
        <v>22</v>
      </c>
      <c r="C54" s="119">
        <v>8</v>
      </c>
      <c r="D54" s="119" t="s">
        <v>198</v>
      </c>
      <c r="E54" s="70" t="s">
        <v>198</v>
      </c>
      <c r="F54" s="70" t="s">
        <v>198</v>
      </c>
      <c r="G54" s="70" t="s">
        <v>198</v>
      </c>
      <c r="H54" s="70" t="s">
        <v>198</v>
      </c>
      <c r="I54" s="119" t="s">
        <v>198</v>
      </c>
      <c r="J54" s="70" t="s">
        <v>198</v>
      </c>
      <c r="K54" s="70" t="s">
        <v>198</v>
      </c>
      <c r="L54" s="70" t="s">
        <v>198</v>
      </c>
      <c r="M54" s="119" t="s">
        <v>198</v>
      </c>
      <c r="N54" s="119" t="s">
        <v>198</v>
      </c>
      <c r="O54" s="70" t="s">
        <v>198</v>
      </c>
      <c r="P54" s="70" t="s">
        <v>198</v>
      </c>
      <c r="Q54" s="119" t="s">
        <v>198</v>
      </c>
      <c r="R54" s="31">
        <f t="shared" ref="R54:R69" si="1">SUM(C54:Q54)</f>
        <v>8</v>
      </c>
      <c r="S54" s="31"/>
    </row>
    <row r="55" spans="1:19" s="51" customFormat="1" ht="9" x14ac:dyDescent="0.25">
      <c r="A55" s="117" t="s">
        <v>28</v>
      </c>
      <c r="B55" s="118" t="s">
        <v>21</v>
      </c>
      <c r="C55" s="119">
        <v>19</v>
      </c>
      <c r="D55" s="119">
        <v>608</v>
      </c>
      <c r="E55" s="70" t="s">
        <v>198</v>
      </c>
      <c r="F55" s="70" t="s">
        <v>198</v>
      </c>
      <c r="G55" s="70" t="s">
        <v>198</v>
      </c>
      <c r="H55" s="70" t="s">
        <v>198</v>
      </c>
      <c r="I55" s="119" t="s">
        <v>198</v>
      </c>
      <c r="J55" s="70" t="s">
        <v>198</v>
      </c>
      <c r="K55" s="70" t="s">
        <v>198</v>
      </c>
      <c r="L55" s="70" t="s">
        <v>198</v>
      </c>
      <c r="M55" s="119" t="s">
        <v>198</v>
      </c>
      <c r="N55" s="119" t="s">
        <v>198</v>
      </c>
      <c r="O55" s="70" t="s">
        <v>198</v>
      </c>
      <c r="P55" s="70" t="s">
        <v>198</v>
      </c>
      <c r="Q55" s="119" t="s">
        <v>198</v>
      </c>
      <c r="R55" s="31">
        <f t="shared" si="1"/>
        <v>627</v>
      </c>
      <c r="S55" s="31"/>
    </row>
    <row r="56" spans="1:19" s="51" customFormat="1" ht="9" x14ac:dyDescent="0.25">
      <c r="A56" s="117" t="s">
        <v>28</v>
      </c>
      <c r="B56" s="118" t="s">
        <v>22</v>
      </c>
      <c r="C56" s="119">
        <v>12</v>
      </c>
      <c r="D56" s="119">
        <v>408</v>
      </c>
      <c r="E56" s="70" t="s">
        <v>198</v>
      </c>
      <c r="F56" s="70" t="s">
        <v>198</v>
      </c>
      <c r="G56" s="70" t="s">
        <v>198</v>
      </c>
      <c r="H56" s="70" t="s">
        <v>198</v>
      </c>
      <c r="I56" s="119" t="s">
        <v>198</v>
      </c>
      <c r="J56" s="70" t="s">
        <v>198</v>
      </c>
      <c r="K56" s="70" t="s">
        <v>198</v>
      </c>
      <c r="L56" s="70" t="s">
        <v>198</v>
      </c>
      <c r="M56" s="119" t="s">
        <v>198</v>
      </c>
      <c r="N56" s="119" t="s">
        <v>198</v>
      </c>
      <c r="O56" s="70" t="s">
        <v>198</v>
      </c>
      <c r="P56" s="70" t="s">
        <v>198</v>
      </c>
      <c r="Q56" s="119" t="s">
        <v>198</v>
      </c>
      <c r="R56" s="31">
        <f t="shared" si="1"/>
        <v>420</v>
      </c>
      <c r="S56" s="31"/>
    </row>
    <row r="57" spans="1:19" s="51" customFormat="1" ht="9" x14ac:dyDescent="0.25">
      <c r="A57" s="117" t="s">
        <v>61</v>
      </c>
      <c r="B57" s="118" t="s">
        <v>21</v>
      </c>
      <c r="C57" s="119">
        <v>12</v>
      </c>
      <c r="D57" s="119" t="s">
        <v>198</v>
      </c>
      <c r="E57" s="70" t="s">
        <v>198</v>
      </c>
      <c r="F57" s="70" t="s">
        <v>198</v>
      </c>
      <c r="G57" s="70" t="s">
        <v>198</v>
      </c>
      <c r="H57" s="70" t="s">
        <v>198</v>
      </c>
      <c r="I57" s="119" t="s">
        <v>198</v>
      </c>
      <c r="J57" s="70" t="s">
        <v>198</v>
      </c>
      <c r="K57" s="70" t="s">
        <v>198</v>
      </c>
      <c r="L57" s="70" t="s">
        <v>198</v>
      </c>
      <c r="M57" s="119" t="s">
        <v>198</v>
      </c>
      <c r="N57" s="119" t="s">
        <v>198</v>
      </c>
      <c r="O57" s="70" t="s">
        <v>198</v>
      </c>
      <c r="P57" s="70" t="s">
        <v>198</v>
      </c>
      <c r="Q57" s="119" t="s">
        <v>198</v>
      </c>
      <c r="R57" s="31">
        <f t="shared" si="1"/>
        <v>12</v>
      </c>
      <c r="S57" s="31"/>
    </row>
    <row r="58" spans="1:19" s="51" customFormat="1" ht="9" x14ac:dyDescent="0.25">
      <c r="A58" s="117" t="s">
        <v>61</v>
      </c>
      <c r="B58" s="118" t="s">
        <v>22</v>
      </c>
      <c r="C58" s="119">
        <v>4</v>
      </c>
      <c r="D58" s="119" t="s">
        <v>198</v>
      </c>
      <c r="E58" s="70" t="s">
        <v>198</v>
      </c>
      <c r="F58" s="70" t="s">
        <v>198</v>
      </c>
      <c r="G58" s="70" t="s">
        <v>198</v>
      </c>
      <c r="H58" s="70" t="s">
        <v>198</v>
      </c>
      <c r="I58" s="119" t="s">
        <v>198</v>
      </c>
      <c r="J58" s="70" t="s">
        <v>198</v>
      </c>
      <c r="K58" s="70" t="s">
        <v>198</v>
      </c>
      <c r="L58" s="70" t="s">
        <v>198</v>
      </c>
      <c r="M58" s="119" t="s">
        <v>198</v>
      </c>
      <c r="N58" s="119" t="s">
        <v>198</v>
      </c>
      <c r="O58" s="70" t="s">
        <v>198</v>
      </c>
      <c r="P58" s="70" t="s">
        <v>198</v>
      </c>
      <c r="Q58" s="119" t="s">
        <v>198</v>
      </c>
      <c r="R58" s="31">
        <f t="shared" si="1"/>
        <v>4</v>
      </c>
      <c r="S58" s="31"/>
    </row>
    <row r="59" spans="1:19" s="51" customFormat="1" ht="9" x14ac:dyDescent="0.25">
      <c r="A59" s="117" t="s">
        <v>105</v>
      </c>
      <c r="B59" s="118" t="s">
        <v>21</v>
      </c>
      <c r="C59" s="119">
        <v>18</v>
      </c>
      <c r="D59" s="119" t="s">
        <v>198</v>
      </c>
      <c r="E59" s="70" t="s">
        <v>198</v>
      </c>
      <c r="F59" s="70" t="s">
        <v>198</v>
      </c>
      <c r="G59" s="70" t="s">
        <v>198</v>
      </c>
      <c r="H59" s="70" t="s">
        <v>198</v>
      </c>
      <c r="I59" s="119" t="s">
        <v>198</v>
      </c>
      <c r="J59" s="70" t="s">
        <v>198</v>
      </c>
      <c r="K59" s="70" t="s">
        <v>198</v>
      </c>
      <c r="L59" s="70" t="s">
        <v>198</v>
      </c>
      <c r="M59" s="119" t="s">
        <v>198</v>
      </c>
      <c r="N59" s="119" t="s">
        <v>198</v>
      </c>
      <c r="O59" s="70" t="s">
        <v>198</v>
      </c>
      <c r="P59" s="70" t="s">
        <v>198</v>
      </c>
      <c r="Q59" s="119" t="s">
        <v>198</v>
      </c>
      <c r="R59" s="31">
        <f t="shared" si="1"/>
        <v>18</v>
      </c>
      <c r="S59" s="31"/>
    </row>
    <row r="60" spans="1:19" s="51" customFormat="1" ht="9" x14ac:dyDescent="0.25">
      <c r="A60" s="117" t="s">
        <v>105</v>
      </c>
      <c r="B60" s="118" t="s">
        <v>22</v>
      </c>
      <c r="C60" s="119">
        <v>18</v>
      </c>
      <c r="D60" s="119" t="s">
        <v>198</v>
      </c>
      <c r="E60" s="70" t="s">
        <v>198</v>
      </c>
      <c r="F60" s="70" t="s">
        <v>198</v>
      </c>
      <c r="G60" s="70" t="s">
        <v>198</v>
      </c>
      <c r="H60" s="70" t="s">
        <v>198</v>
      </c>
      <c r="I60" s="119" t="s">
        <v>198</v>
      </c>
      <c r="J60" s="70" t="s">
        <v>198</v>
      </c>
      <c r="K60" s="70" t="s">
        <v>198</v>
      </c>
      <c r="L60" s="70" t="s">
        <v>198</v>
      </c>
      <c r="M60" s="119" t="s">
        <v>198</v>
      </c>
      <c r="N60" s="119" t="s">
        <v>198</v>
      </c>
      <c r="O60" s="70" t="s">
        <v>198</v>
      </c>
      <c r="P60" s="70" t="s">
        <v>198</v>
      </c>
      <c r="Q60" s="119" t="s">
        <v>198</v>
      </c>
      <c r="R60" s="31">
        <f t="shared" si="1"/>
        <v>18</v>
      </c>
      <c r="S60" s="31"/>
    </row>
    <row r="61" spans="1:19" s="51" customFormat="1" ht="9" x14ac:dyDescent="0.25">
      <c r="A61" s="117" t="s">
        <v>84</v>
      </c>
      <c r="B61" s="118" t="s">
        <v>21</v>
      </c>
      <c r="C61" s="119">
        <v>5</v>
      </c>
      <c r="D61" s="119" t="s">
        <v>198</v>
      </c>
      <c r="E61" s="70" t="s">
        <v>198</v>
      </c>
      <c r="F61" s="70" t="s">
        <v>198</v>
      </c>
      <c r="G61" s="70" t="s">
        <v>198</v>
      </c>
      <c r="H61" s="70" t="s">
        <v>198</v>
      </c>
      <c r="I61" s="119" t="s">
        <v>198</v>
      </c>
      <c r="J61" s="70" t="s">
        <v>198</v>
      </c>
      <c r="K61" s="70" t="s">
        <v>198</v>
      </c>
      <c r="L61" s="70" t="s">
        <v>198</v>
      </c>
      <c r="M61" s="119" t="s">
        <v>198</v>
      </c>
      <c r="N61" s="119" t="s">
        <v>198</v>
      </c>
      <c r="O61" s="70" t="s">
        <v>198</v>
      </c>
      <c r="P61" s="70" t="s">
        <v>198</v>
      </c>
      <c r="Q61" s="119" t="s">
        <v>198</v>
      </c>
      <c r="R61" s="31">
        <f t="shared" si="1"/>
        <v>5</v>
      </c>
      <c r="S61" s="31"/>
    </row>
    <row r="62" spans="1:19" s="51" customFormat="1" ht="9" x14ac:dyDescent="0.25">
      <c r="A62" s="117" t="s">
        <v>84</v>
      </c>
      <c r="B62" s="118" t="s">
        <v>22</v>
      </c>
      <c r="C62" s="119">
        <v>5</v>
      </c>
      <c r="D62" s="119" t="s">
        <v>198</v>
      </c>
      <c r="E62" s="70" t="s">
        <v>198</v>
      </c>
      <c r="F62" s="70" t="s">
        <v>198</v>
      </c>
      <c r="G62" s="70" t="s">
        <v>198</v>
      </c>
      <c r="H62" s="70" t="s">
        <v>198</v>
      </c>
      <c r="I62" s="119" t="s">
        <v>198</v>
      </c>
      <c r="J62" s="70" t="s">
        <v>198</v>
      </c>
      <c r="K62" s="70" t="s">
        <v>198</v>
      </c>
      <c r="L62" s="70" t="s">
        <v>198</v>
      </c>
      <c r="M62" s="119" t="s">
        <v>198</v>
      </c>
      <c r="N62" s="119" t="s">
        <v>198</v>
      </c>
      <c r="O62" s="70" t="s">
        <v>198</v>
      </c>
      <c r="P62" s="70" t="s">
        <v>198</v>
      </c>
      <c r="Q62" s="119" t="s">
        <v>198</v>
      </c>
      <c r="R62" s="31">
        <f t="shared" si="1"/>
        <v>5</v>
      </c>
      <c r="S62" s="31"/>
    </row>
    <row r="63" spans="1:19" s="51" customFormat="1" ht="9" x14ac:dyDescent="0.25">
      <c r="A63" s="117" t="s">
        <v>164</v>
      </c>
      <c r="B63" s="118" t="s">
        <v>21</v>
      </c>
      <c r="C63" s="119">
        <v>8</v>
      </c>
      <c r="D63" s="119" t="s">
        <v>198</v>
      </c>
      <c r="E63" s="70" t="s">
        <v>198</v>
      </c>
      <c r="F63" s="70" t="s">
        <v>198</v>
      </c>
      <c r="G63" s="70" t="s">
        <v>198</v>
      </c>
      <c r="H63" s="70" t="s">
        <v>198</v>
      </c>
      <c r="I63" s="119" t="s">
        <v>198</v>
      </c>
      <c r="J63" s="70" t="s">
        <v>198</v>
      </c>
      <c r="K63" s="70" t="s">
        <v>198</v>
      </c>
      <c r="L63" s="70" t="s">
        <v>198</v>
      </c>
      <c r="M63" s="119" t="s">
        <v>198</v>
      </c>
      <c r="N63" s="119" t="s">
        <v>198</v>
      </c>
      <c r="O63" s="70" t="s">
        <v>198</v>
      </c>
      <c r="P63" s="70" t="s">
        <v>198</v>
      </c>
      <c r="Q63" s="119" t="s">
        <v>198</v>
      </c>
      <c r="R63" s="31">
        <f t="shared" si="1"/>
        <v>8</v>
      </c>
      <c r="S63" s="31"/>
    </row>
    <row r="64" spans="1:19" s="51" customFormat="1" ht="9" x14ac:dyDescent="0.25">
      <c r="A64" s="117" t="s">
        <v>164</v>
      </c>
      <c r="B64" s="118" t="s">
        <v>22</v>
      </c>
      <c r="C64" s="119">
        <v>3</v>
      </c>
      <c r="D64" s="119" t="s">
        <v>198</v>
      </c>
      <c r="E64" s="70" t="s">
        <v>198</v>
      </c>
      <c r="F64" s="70" t="s">
        <v>198</v>
      </c>
      <c r="G64" s="70" t="s">
        <v>198</v>
      </c>
      <c r="H64" s="70" t="s">
        <v>198</v>
      </c>
      <c r="I64" s="119" t="s">
        <v>198</v>
      </c>
      <c r="J64" s="70" t="s">
        <v>198</v>
      </c>
      <c r="K64" s="70" t="s">
        <v>198</v>
      </c>
      <c r="L64" s="70" t="s">
        <v>198</v>
      </c>
      <c r="M64" s="119" t="s">
        <v>198</v>
      </c>
      <c r="N64" s="119" t="s">
        <v>198</v>
      </c>
      <c r="O64" s="70" t="s">
        <v>198</v>
      </c>
      <c r="P64" s="70" t="s">
        <v>198</v>
      </c>
      <c r="Q64" s="119" t="s">
        <v>198</v>
      </c>
      <c r="R64" s="31">
        <f t="shared" si="1"/>
        <v>3</v>
      </c>
      <c r="S64" s="31"/>
    </row>
    <row r="65" spans="1:19" s="51" customFormat="1" ht="9" x14ac:dyDescent="0.25">
      <c r="A65" s="117" t="s">
        <v>139</v>
      </c>
      <c r="B65" s="118" t="s">
        <v>21</v>
      </c>
      <c r="C65" s="119" t="s">
        <v>198</v>
      </c>
      <c r="D65" s="119">
        <v>3</v>
      </c>
      <c r="E65" s="70" t="s">
        <v>198</v>
      </c>
      <c r="F65" s="70" t="s">
        <v>198</v>
      </c>
      <c r="G65" s="70" t="s">
        <v>198</v>
      </c>
      <c r="H65" s="70" t="s">
        <v>198</v>
      </c>
      <c r="I65" s="119" t="s">
        <v>198</v>
      </c>
      <c r="J65" s="70" t="s">
        <v>198</v>
      </c>
      <c r="K65" s="70" t="s">
        <v>198</v>
      </c>
      <c r="L65" s="70" t="s">
        <v>198</v>
      </c>
      <c r="M65" s="119" t="s">
        <v>198</v>
      </c>
      <c r="N65" s="119" t="s">
        <v>198</v>
      </c>
      <c r="O65" s="70" t="s">
        <v>198</v>
      </c>
      <c r="P65" s="70" t="s">
        <v>198</v>
      </c>
      <c r="Q65" s="119" t="s">
        <v>198</v>
      </c>
      <c r="R65" s="31">
        <f t="shared" si="1"/>
        <v>3</v>
      </c>
      <c r="S65" s="31"/>
    </row>
    <row r="66" spans="1:19" s="51" customFormat="1" ht="9" x14ac:dyDescent="0.25">
      <c r="A66" s="121" t="s">
        <v>139</v>
      </c>
      <c r="B66" s="123" t="s">
        <v>22</v>
      </c>
      <c r="C66" s="122" t="s">
        <v>198</v>
      </c>
      <c r="D66" s="122">
        <v>3</v>
      </c>
      <c r="E66" s="106" t="s">
        <v>198</v>
      </c>
      <c r="F66" s="106" t="s">
        <v>198</v>
      </c>
      <c r="G66" s="106" t="s">
        <v>198</v>
      </c>
      <c r="H66" s="106" t="s">
        <v>198</v>
      </c>
      <c r="I66" s="122" t="s">
        <v>198</v>
      </c>
      <c r="J66" s="106" t="s">
        <v>198</v>
      </c>
      <c r="K66" s="106" t="s">
        <v>198</v>
      </c>
      <c r="L66" s="106" t="s">
        <v>198</v>
      </c>
      <c r="M66" s="122" t="s">
        <v>198</v>
      </c>
      <c r="N66" s="122" t="s">
        <v>198</v>
      </c>
      <c r="O66" s="106" t="s">
        <v>198</v>
      </c>
      <c r="P66" s="106" t="s">
        <v>198</v>
      </c>
      <c r="Q66" s="122" t="s">
        <v>198</v>
      </c>
      <c r="R66" s="108">
        <f t="shared" si="1"/>
        <v>3</v>
      </c>
      <c r="S66" s="31"/>
    </row>
    <row r="67" spans="1:19" s="51" customFormat="1" ht="9" x14ac:dyDescent="0.25">
      <c r="A67" s="117"/>
      <c r="B67" s="118"/>
      <c r="C67" s="119"/>
      <c r="D67" s="119"/>
      <c r="E67" s="70"/>
      <c r="F67" s="70"/>
      <c r="G67" s="70"/>
      <c r="H67" s="70"/>
      <c r="I67" s="119"/>
      <c r="J67" s="70"/>
      <c r="K67" s="70"/>
      <c r="L67" s="70"/>
      <c r="M67" s="119"/>
      <c r="N67" s="119"/>
      <c r="O67" s="70"/>
      <c r="P67" s="70"/>
      <c r="Q67" s="119"/>
      <c r="R67" s="31"/>
      <c r="S67" s="31"/>
    </row>
    <row r="68" spans="1:19" s="51" customFormat="1" ht="9" x14ac:dyDescent="0.25">
      <c r="A68" s="117" t="s">
        <v>166</v>
      </c>
      <c r="B68" s="118" t="s">
        <v>21</v>
      </c>
      <c r="C68" s="119">
        <v>1</v>
      </c>
      <c r="D68" s="119" t="s">
        <v>198</v>
      </c>
      <c r="E68" s="70" t="s">
        <v>198</v>
      </c>
      <c r="F68" s="70" t="s">
        <v>198</v>
      </c>
      <c r="G68" s="70" t="s">
        <v>198</v>
      </c>
      <c r="H68" s="70" t="s">
        <v>198</v>
      </c>
      <c r="I68" s="119" t="s">
        <v>198</v>
      </c>
      <c r="J68" s="70" t="s">
        <v>198</v>
      </c>
      <c r="K68" s="70" t="s">
        <v>198</v>
      </c>
      <c r="L68" s="70" t="s">
        <v>198</v>
      </c>
      <c r="M68" s="119" t="s">
        <v>198</v>
      </c>
      <c r="N68" s="119" t="s">
        <v>198</v>
      </c>
      <c r="O68" s="70" t="s">
        <v>198</v>
      </c>
      <c r="P68" s="70" t="s">
        <v>198</v>
      </c>
      <c r="Q68" s="119" t="s">
        <v>198</v>
      </c>
      <c r="R68" s="31">
        <f t="shared" si="1"/>
        <v>1</v>
      </c>
      <c r="S68" s="31"/>
    </row>
    <row r="69" spans="1:19" s="51" customFormat="1" ht="9" x14ac:dyDescent="0.25">
      <c r="A69" s="121" t="s">
        <v>166</v>
      </c>
      <c r="B69" s="123" t="s">
        <v>22</v>
      </c>
      <c r="C69" s="122">
        <v>1</v>
      </c>
      <c r="D69" s="122" t="s">
        <v>198</v>
      </c>
      <c r="E69" s="106" t="s">
        <v>198</v>
      </c>
      <c r="F69" s="106" t="s">
        <v>198</v>
      </c>
      <c r="G69" s="106" t="s">
        <v>198</v>
      </c>
      <c r="H69" s="106" t="s">
        <v>198</v>
      </c>
      <c r="I69" s="122" t="s">
        <v>198</v>
      </c>
      <c r="J69" s="106" t="s">
        <v>198</v>
      </c>
      <c r="K69" s="106" t="s">
        <v>198</v>
      </c>
      <c r="L69" s="106" t="s">
        <v>198</v>
      </c>
      <c r="M69" s="122" t="s">
        <v>198</v>
      </c>
      <c r="N69" s="122" t="s">
        <v>198</v>
      </c>
      <c r="O69" s="106" t="s">
        <v>198</v>
      </c>
      <c r="P69" s="106" t="s">
        <v>198</v>
      </c>
      <c r="Q69" s="122" t="s">
        <v>198</v>
      </c>
      <c r="R69" s="108">
        <f t="shared" si="1"/>
        <v>1</v>
      </c>
      <c r="S69" s="31"/>
    </row>
    <row r="70" spans="1:19" s="51" customFormat="1" ht="9" x14ac:dyDescent="0.25">
      <c r="B70" s="124"/>
      <c r="C70" s="70"/>
      <c r="D70" s="70"/>
      <c r="E70" s="31"/>
      <c r="F70" s="31"/>
      <c r="G70" s="31"/>
      <c r="H70" s="31"/>
      <c r="I70" s="70"/>
      <c r="J70" s="31"/>
      <c r="K70" s="31"/>
      <c r="L70" s="31"/>
      <c r="M70" s="70"/>
      <c r="N70" s="70"/>
      <c r="O70" s="31"/>
      <c r="P70" s="31"/>
      <c r="Q70" s="70"/>
      <c r="R70" s="31"/>
      <c r="S70" s="31"/>
    </row>
    <row r="71" spans="1:19" s="60" customFormat="1" ht="9.9499999999999993" customHeight="1" x14ac:dyDescent="0.25">
      <c r="A71" s="58" t="s">
        <v>30</v>
      </c>
      <c r="B71" s="67" t="s">
        <v>21</v>
      </c>
      <c r="C71" s="94">
        <v>1</v>
      </c>
      <c r="D71" s="94">
        <v>0</v>
      </c>
      <c r="E71" s="94">
        <v>0</v>
      </c>
      <c r="F71" s="94">
        <v>0</v>
      </c>
      <c r="G71" s="94">
        <v>0</v>
      </c>
      <c r="H71" s="94">
        <v>0</v>
      </c>
      <c r="I71" s="94">
        <v>0</v>
      </c>
      <c r="J71" s="94">
        <v>0</v>
      </c>
      <c r="K71" s="94">
        <v>0</v>
      </c>
      <c r="L71" s="94">
        <v>0</v>
      </c>
      <c r="M71" s="94">
        <v>645</v>
      </c>
      <c r="N71" s="94">
        <v>0</v>
      </c>
      <c r="O71" s="94">
        <v>0</v>
      </c>
      <c r="P71" s="94">
        <v>0</v>
      </c>
      <c r="Q71" s="94">
        <v>1628</v>
      </c>
      <c r="R71" s="94">
        <v>2274</v>
      </c>
    </row>
    <row r="72" spans="1:19" s="60" customFormat="1" ht="9.9499999999999993" customHeight="1" x14ac:dyDescent="0.25">
      <c r="A72" s="58"/>
      <c r="B72" s="67" t="s">
        <v>22</v>
      </c>
      <c r="C72" s="94">
        <v>1</v>
      </c>
      <c r="D72" s="94">
        <v>0</v>
      </c>
      <c r="E72" s="94">
        <v>0</v>
      </c>
      <c r="F72" s="94">
        <v>0</v>
      </c>
      <c r="G72" s="94">
        <v>0</v>
      </c>
      <c r="H72" s="94">
        <v>0</v>
      </c>
      <c r="I72" s="94">
        <v>0</v>
      </c>
      <c r="J72" s="94">
        <v>0</v>
      </c>
      <c r="K72" s="94">
        <v>0</v>
      </c>
      <c r="L72" s="94">
        <v>0</v>
      </c>
      <c r="M72" s="94">
        <v>82</v>
      </c>
      <c r="N72" s="94">
        <v>0</v>
      </c>
      <c r="O72" s="94">
        <v>0</v>
      </c>
      <c r="P72" s="94">
        <v>0</v>
      </c>
      <c r="Q72" s="94">
        <v>567</v>
      </c>
      <c r="R72" s="94">
        <v>650</v>
      </c>
    </row>
    <row r="73" spans="1:19" s="59" customFormat="1" ht="9.9499999999999993" customHeight="1" x14ac:dyDescent="0.25">
      <c r="A73" s="58" t="s">
        <v>31</v>
      </c>
      <c r="B73" s="67" t="s">
        <v>21</v>
      </c>
      <c r="C73" s="95">
        <v>622</v>
      </c>
      <c r="D73" s="95">
        <v>1124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5">
        <v>0</v>
      </c>
      <c r="N73" s="95">
        <v>4</v>
      </c>
      <c r="O73" s="95">
        <v>0</v>
      </c>
      <c r="P73" s="95">
        <v>0</v>
      </c>
      <c r="Q73" s="95">
        <v>0</v>
      </c>
      <c r="R73" s="95">
        <v>1750</v>
      </c>
      <c r="S73" s="31"/>
    </row>
    <row r="74" spans="1:19" s="59" customFormat="1" ht="9.9499999999999993" customHeight="1" x14ac:dyDescent="0.25">
      <c r="A74" s="58"/>
      <c r="B74" s="67" t="s">
        <v>22</v>
      </c>
      <c r="C74" s="95">
        <v>475</v>
      </c>
      <c r="D74" s="95">
        <v>924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1</v>
      </c>
      <c r="O74" s="95">
        <v>0</v>
      </c>
      <c r="P74" s="95">
        <v>0</v>
      </c>
      <c r="Q74" s="95">
        <v>0</v>
      </c>
      <c r="R74" s="95">
        <v>1400</v>
      </c>
      <c r="S74" s="31"/>
    </row>
    <row r="75" spans="1:19" s="59" customFormat="1" ht="9.9499999999999993" customHeight="1" x14ac:dyDescent="0.25">
      <c r="A75" s="58" t="s">
        <v>32</v>
      </c>
      <c r="B75" s="67" t="s">
        <v>21</v>
      </c>
      <c r="C75" s="95">
        <v>191</v>
      </c>
      <c r="D75" s="95">
        <v>615</v>
      </c>
      <c r="E75" s="95">
        <v>0</v>
      </c>
      <c r="F75" s="95">
        <v>0</v>
      </c>
      <c r="G75" s="95">
        <v>0</v>
      </c>
      <c r="H75" s="95">
        <v>0</v>
      </c>
      <c r="I75" s="95">
        <v>0</v>
      </c>
      <c r="J75" s="95">
        <v>0</v>
      </c>
      <c r="K75" s="95">
        <v>0</v>
      </c>
      <c r="L75" s="95">
        <v>0</v>
      </c>
      <c r="M75" s="95">
        <v>0</v>
      </c>
      <c r="N75" s="95">
        <v>8</v>
      </c>
      <c r="O75" s="95">
        <v>0</v>
      </c>
      <c r="P75" s="95">
        <v>0</v>
      </c>
      <c r="Q75" s="95">
        <v>0</v>
      </c>
      <c r="R75" s="95">
        <v>814</v>
      </c>
    </row>
    <row r="76" spans="1:19" s="59" customFormat="1" ht="9.9499999999999993" customHeight="1" x14ac:dyDescent="0.25">
      <c r="A76" s="58"/>
      <c r="B76" s="67" t="s">
        <v>22</v>
      </c>
      <c r="C76" s="95">
        <v>143</v>
      </c>
      <c r="D76" s="95">
        <v>413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0</v>
      </c>
      <c r="K76" s="95">
        <v>0</v>
      </c>
      <c r="L76" s="95">
        <v>0</v>
      </c>
      <c r="M76" s="95">
        <v>0</v>
      </c>
      <c r="N76" s="95">
        <v>1</v>
      </c>
      <c r="O76" s="95">
        <v>0</v>
      </c>
      <c r="P76" s="95">
        <v>0</v>
      </c>
      <c r="Q76" s="95">
        <v>0</v>
      </c>
      <c r="R76" s="95">
        <v>557</v>
      </c>
    </row>
    <row r="77" spans="1:19" s="59" customFormat="1" ht="9.9499999999999993" customHeight="1" x14ac:dyDescent="0.25">
      <c r="A77" s="58" t="s">
        <v>33</v>
      </c>
      <c r="B77" s="67" t="s">
        <v>21</v>
      </c>
      <c r="C77" s="65">
        <v>1</v>
      </c>
      <c r="D77" s="65">
        <v>0</v>
      </c>
      <c r="E77" s="65">
        <v>0</v>
      </c>
      <c r="F77" s="65">
        <v>0</v>
      </c>
      <c r="G77" s="65">
        <v>0</v>
      </c>
      <c r="H77" s="65">
        <v>0</v>
      </c>
      <c r="I77" s="65">
        <v>0</v>
      </c>
      <c r="J77" s="65">
        <v>0</v>
      </c>
      <c r="K77" s="65">
        <v>0</v>
      </c>
      <c r="L77" s="65">
        <v>0</v>
      </c>
      <c r="M77" s="65">
        <v>0</v>
      </c>
      <c r="N77" s="65">
        <v>0</v>
      </c>
      <c r="O77" s="65">
        <v>0</v>
      </c>
      <c r="P77" s="65">
        <v>0</v>
      </c>
      <c r="Q77" s="65">
        <v>0</v>
      </c>
      <c r="R77" s="65">
        <v>1</v>
      </c>
    </row>
    <row r="78" spans="1:19" s="59" customFormat="1" ht="9.9499999999999993" customHeight="1" x14ac:dyDescent="0.25">
      <c r="A78" s="58"/>
      <c r="B78" s="67" t="s">
        <v>22</v>
      </c>
      <c r="C78" s="65">
        <v>1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  <c r="Q78" s="65">
        <v>0</v>
      </c>
      <c r="R78" s="65">
        <v>1</v>
      </c>
    </row>
    <row r="79" spans="1:19" s="59" customFormat="1" ht="9.9499999999999993" customHeight="1" x14ac:dyDescent="0.25">
      <c r="A79" s="58" t="s">
        <v>34</v>
      </c>
      <c r="B79" s="67" t="s">
        <v>21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  <c r="Q79" s="65">
        <v>0</v>
      </c>
      <c r="R79" s="65">
        <v>0</v>
      </c>
    </row>
    <row r="80" spans="1:19" s="59" customFormat="1" ht="9.9499999999999993" customHeight="1" x14ac:dyDescent="0.25">
      <c r="A80" s="58"/>
      <c r="B80" s="67" t="s">
        <v>22</v>
      </c>
      <c r="C80" s="65">
        <v>0</v>
      </c>
      <c r="D80" s="65">
        <v>0</v>
      </c>
      <c r="E80" s="65">
        <v>0</v>
      </c>
      <c r="F80" s="65">
        <v>0</v>
      </c>
      <c r="G80" s="65">
        <v>0</v>
      </c>
      <c r="H80" s="65">
        <v>0</v>
      </c>
      <c r="I80" s="65">
        <v>0</v>
      </c>
      <c r="J80" s="65">
        <v>0</v>
      </c>
      <c r="K80" s="65">
        <v>0</v>
      </c>
      <c r="L80" s="65">
        <v>0</v>
      </c>
      <c r="M80" s="65">
        <v>0</v>
      </c>
      <c r="N80" s="65">
        <v>0</v>
      </c>
      <c r="O80" s="65">
        <v>0</v>
      </c>
      <c r="P80" s="65">
        <v>0</v>
      </c>
      <c r="Q80" s="65">
        <v>0</v>
      </c>
      <c r="R80" s="65">
        <v>0</v>
      </c>
    </row>
    <row r="81" spans="1:19" s="59" customFormat="1" ht="9.9499999999999993" customHeight="1" x14ac:dyDescent="0.25">
      <c r="A81" s="57" t="s">
        <v>35</v>
      </c>
      <c r="B81" s="68" t="s">
        <v>21</v>
      </c>
      <c r="C81" s="62">
        <v>815</v>
      </c>
      <c r="D81" s="62">
        <v>1739</v>
      </c>
      <c r="E81" s="62">
        <v>0</v>
      </c>
      <c r="F81" s="62">
        <v>0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62">
        <v>645</v>
      </c>
      <c r="N81" s="62">
        <v>12</v>
      </c>
      <c r="O81" s="62">
        <v>0</v>
      </c>
      <c r="P81" s="62">
        <v>0</v>
      </c>
      <c r="Q81" s="62">
        <v>1628</v>
      </c>
      <c r="R81" s="62">
        <v>4839</v>
      </c>
    </row>
    <row r="82" spans="1:19" s="59" customFormat="1" ht="9.9499999999999993" customHeight="1" x14ac:dyDescent="0.25">
      <c r="A82" s="63"/>
      <c r="B82" s="69" t="s">
        <v>22</v>
      </c>
      <c r="C82" s="64">
        <v>620</v>
      </c>
      <c r="D82" s="64">
        <v>1337</v>
      </c>
      <c r="E82" s="64">
        <v>0</v>
      </c>
      <c r="F82" s="64">
        <v>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82</v>
      </c>
      <c r="N82" s="64">
        <v>2</v>
      </c>
      <c r="O82" s="64">
        <v>0</v>
      </c>
      <c r="P82" s="64">
        <v>0</v>
      </c>
      <c r="Q82" s="64">
        <v>567</v>
      </c>
      <c r="R82" s="64">
        <v>2608</v>
      </c>
    </row>
    <row r="83" spans="1:19" s="31" customFormat="1" ht="9.9499999999999993" customHeight="1" x14ac:dyDescent="0.25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9" s="31" customFormat="1" ht="9.9499999999999993" customHeight="1" x14ac:dyDescent="0.25">
      <c r="A84" s="1"/>
      <c r="B84" s="71"/>
      <c r="C84" s="104" t="s">
        <v>36</v>
      </c>
      <c r="D84" s="104"/>
      <c r="E84" s="1"/>
      <c r="G84" s="104" t="s">
        <v>37</v>
      </c>
      <c r="H84" s="104"/>
      <c r="I84" s="1"/>
      <c r="J84" s="104" t="s">
        <v>38</v>
      </c>
      <c r="K84" s="1"/>
      <c r="L84" s="3"/>
      <c r="M84" s="104" t="s">
        <v>39</v>
      </c>
      <c r="N84" s="1"/>
      <c r="O84" s="1"/>
      <c r="P84" s="105" t="s">
        <v>40</v>
      </c>
      <c r="Q84" s="3"/>
      <c r="R84" s="3"/>
    </row>
    <row r="85" spans="1:19" s="31" customFormat="1" ht="9.9499999999999993" customHeight="1" x14ac:dyDescent="0.25">
      <c r="A85" s="1"/>
      <c r="B85" s="71"/>
      <c r="C85" s="104" t="s">
        <v>41</v>
      </c>
      <c r="D85" s="104"/>
      <c r="E85" s="1"/>
      <c r="G85" s="104" t="s">
        <v>42</v>
      </c>
      <c r="H85" s="104"/>
      <c r="I85" s="1"/>
      <c r="J85" s="104" t="s">
        <v>43</v>
      </c>
      <c r="K85" s="1"/>
      <c r="L85" s="3"/>
      <c r="M85" s="104" t="s">
        <v>44</v>
      </c>
      <c r="N85" s="1"/>
      <c r="O85" s="1"/>
      <c r="P85" s="104" t="s">
        <v>45</v>
      </c>
      <c r="Q85" s="3"/>
      <c r="R85" s="3"/>
    </row>
    <row r="86" spans="1:19" s="31" customFormat="1" ht="9.9499999999999993" customHeight="1" x14ac:dyDescent="0.25">
      <c r="A86" s="1"/>
      <c r="B86" s="71"/>
      <c r="C86" s="104" t="s">
        <v>46</v>
      </c>
      <c r="D86" s="104"/>
      <c r="E86" s="1"/>
      <c r="G86" s="104" t="s">
        <v>47</v>
      </c>
      <c r="H86" s="104"/>
      <c r="I86" s="1"/>
      <c r="J86" s="105" t="s">
        <v>48</v>
      </c>
      <c r="K86" s="1"/>
      <c r="L86" s="3"/>
      <c r="M86" s="105" t="s">
        <v>49</v>
      </c>
      <c r="N86" s="1"/>
      <c r="O86" s="1"/>
      <c r="P86" s="105" t="s">
        <v>50</v>
      </c>
      <c r="Q86" s="3"/>
      <c r="R86" s="3"/>
    </row>
    <row r="87" spans="1:19" s="51" customFormat="1" ht="9" x14ac:dyDescent="0.25">
      <c r="B87" s="124"/>
      <c r="C87" s="70"/>
      <c r="D87" s="70"/>
      <c r="E87" s="31"/>
      <c r="F87" s="31"/>
      <c r="G87" s="31"/>
      <c r="H87" s="31"/>
      <c r="I87" s="70"/>
      <c r="J87" s="31"/>
      <c r="K87" s="31"/>
      <c r="L87" s="31"/>
      <c r="M87" s="70"/>
      <c r="N87" s="70"/>
      <c r="O87" s="31"/>
      <c r="P87" s="31"/>
      <c r="Q87" s="70"/>
      <c r="R87" s="31"/>
      <c r="S87" s="31"/>
    </row>
    <row r="88" spans="1:19" s="51" customFormat="1" ht="9" x14ac:dyDescent="0.25">
      <c r="B88" s="124"/>
      <c r="C88" s="70"/>
      <c r="D88" s="70"/>
      <c r="E88" s="31"/>
      <c r="F88" s="31"/>
      <c r="G88" s="31"/>
      <c r="H88" s="31"/>
      <c r="I88" s="70"/>
      <c r="J88" s="31"/>
      <c r="K88" s="31"/>
      <c r="L88" s="31"/>
      <c r="M88" s="70"/>
      <c r="N88" s="70"/>
      <c r="O88" s="31"/>
      <c r="P88" s="31"/>
      <c r="Q88" s="70"/>
      <c r="R88" s="31"/>
      <c r="S88" s="31"/>
    </row>
    <row r="89" spans="1:19" s="51" customFormat="1" ht="9" x14ac:dyDescent="0.25">
      <c r="B89" s="124"/>
      <c r="C89" s="70"/>
      <c r="D89" s="70"/>
      <c r="E89" s="31"/>
      <c r="F89" s="31"/>
      <c r="G89" s="31"/>
      <c r="H89" s="31"/>
      <c r="I89" s="70"/>
      <c r="J89" s="31"/>
      <c r="K89" s="31"/>
      <c r="L89" s="31"/>
      <c r="M89" s="70"/>
      <c r="N89" s="70"/>
      <c r="O89" s="31"/>
      <c r="P89" s="31"/>
      <c r="Q89" s="70"/>
      <c r="R89" s="31"/>
      <c r="S89" s="31"/>
    </row>
    <row r="90" spans="1:19" s="51" customFormat="1" ht="9" x14ac:dyDescent="0.25">
      <c r="B90" s="124"/>
      <c r="C90" s="70"/>
      <c r="D90" s="70"/>
      <c r="E90" s="31"/>
      <c r="F90" s="31"/>
      <c r="G90" s="31"/>
      <c r="H90" s="31"/>
      <c r="I90" s="70"/>
      <c r="J90" s="31"/>
      <c r="K90" s="31"/>
      <c r="L90" s="31"/>
      <c r="M90" s="70"/>
      <c r="N90" s="70"/>
      <c r="O90" s="31"/>
      <c r="P90" s="31"/>
      <c r="Q90" s="70"/>
      <c r="R90" s="31"/>
      <c r="S90" s="31"/>
    </row>
    <row r="91" spans="1:19" s="51" customFormat="1" ht="9" x14ac:dyDescent="0.25">
      <c r="B91" s="124"/>
      <c r="C91" s="70"/>
      <c r="D91" s="70"/>
      <c r="E91" s="31"/>
      <c r="F91" s="31"/>
      <c r="G91" s="31"/>
      <c r="H91" s="31"/>
      <c r="I91" s="70"/>
      <c r="J91" s="31"/>
      <c r="K91" s="31"/>
      <c r="L91" s="31"/>
      <c r="M91" s="70"/>
      <c r="N91" s="70"/>
      <c r="O91" s="31"/>
      <c r="P91" s="31"/>
      <c r="Q91" s="70"/>
      <c r="R91" s="31"/>
      <c r="S91" s="31"/>
    </row>
    <row r="92" spans="1:19" s="51" customFormat="1" ht="9" x14ac:dyDescent="0.25">
      <c r="B92" s="124"/>
      <c r="C92" s="70"/>
      <c r="D92" s="70"/>
      <c r="E92" s="31"/>
      <c r="F92" s="31"/>
      <c r="G92" s="31"/>
      <c r="H92" s="31"/>
      <c r="I92" s="70"/>
      <c r="J92" s="31"/>
      <c r="K92" s="31"/>
      <c r="L92" s="31"/>
      <c r="M92" s="70"/>
      <c r="N92" s="70"/>
      <c r="O92" s="31"/>
      <c r="P92" s="31"/>
      <c r="Q92" s="70"/>
      <c r="R92" s="31"/>
      <c r="S92" s="31"/>
    </row>
    <row r="93" spans="1:19" s="51" customFormat="1" ht="9" x14ac:dyDescent="0.25">
      <c r="B93" s="124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  <row r="94" spans="1:19" s="51" customFormat="1" ht="9" x14ac:dyDescent="0.25">
      <c r="B94" s="124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</row>
    <row r="95" spans="1:19" s="51" customFormat="1" ht="9" x14ac:dyDescent="0.25">
      <c r="B95" s="124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</row>
    <row r="96" spans="1:19" s="51" customFormat="1" ht="9" x14ac:dyDescent="0.25">
      <c r="B96" s="124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</row>
    <row r="97" spans="2:19" s="51" customFormat="1" ht="9" x14ac:dyDescent="0.25">
      <c r="B97" s="124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</row>
    <row r="98" spans="2:19" s="51" customFormat="1" ht="9" x14ac:dyDescent="0.25">
      <c r="B98" s="124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</row>
    <row r="99" spans="2:19" s="51" customFormat="1" ht="9" x14ac:dyDescent="0.25">
      <c r="B99" s="124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0" fitToHeight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4"/>
  <sheetViews>
    <sheetView workbookViewId="0">
      <selection sqref="A1:R1"/>
    </sheetView>
  </sheetViews>
  <sheetFormatPr baseColWidth="10" defaultRowHeight="9" x14ac:dyDescent="0.15"/>
  <cols>
    <col min="1" max="1" width="22.7109375" style="302" bestFit="1" customWidth="1"/>
    <col min="2" max="2" width="4.42578125" style="323" customWidth="1"/>
    <col min="3" max="4" width="6.7109375" style="302" customWidth="1"/>
    <col min="5" max="12" width="5.7109375" style="302" customWidth="1"/>
    <col min="13" max="18" width="6.7109375" style="302" customWidth="1"/>
    <col min="19" max="16384" width="11.42578125" style="302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72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</row>
    <row r="6" spans="1:18" s="110" customFormat="1" ht="11.25" customHeight="1" x14ac:dyDescent="0.2">
      <c r="A6" s="391" t="s">
        <v>3</v>
      </c>
      <c r="B6" s="389"/>
      <c r="C6" s="389" t="s">
        <v>4</v>
      </c>
      <c r="D6" s="389" t="s">
        <v>5</v>
      </c>
      <c r="E6" s="390" t="s">
        <v>6</v>
      </c>
      <c r="F6" s="390" t="s">
        <v>7</v>
      </c>
      <c r="G6" s="390" t="s">
        <v>8</v>
      </c>
      <c r="H6" s="390" t="s">
        <v>9</v>
      </c>
      <c r="I6" s="390" t="s">
        <v>10</v>
      </c>
      <c r="J6" s="390" t="s">
        <v>11</v>
      </c>
      <c r="K6" s="390" t="s">
        <v>12</v>
      </c>
      <c r="L6" s="390" t="s">
        <v>13</v>
      </c>
      <c r="M6" s="389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x14ac:dyDescent="0.15">
      <c r="A7" s="383" t="s">
        <v>53</v>
      </c>
      <c r="B7" s="382" t="s">
        <v>21</v>
      </c>
      <c r="C7" s="388" t="s">
        <v>198</v>
      </c>
      <c r="D7" s="388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381">
        <v>8173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 t="shared" ref="R7:R14" si="0">SUM(C7:Q7)</f>
        <v>8173</v>
      </c>
    </row>
    <row r="8" spans="1:18" x14ac:dyDescent="0.15">
      <c r="A8" s="383" t="s">
        <v>53</v>
      </c>
      <c r="B8" s="382" t="s">
        <v>22</v>
      </c>
      <c r="C8" s="388" t="s">
        <v>198</v>
      </c>
      <c r="D8" s="388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113" t="s">
        <v>198</v>
      </c>
      <c r="K8" s="113" t="s">
        <v>198</v>
      </c>
      <c r="L8" s="113" t="s">
        <v>198</v>
      </c>
      <c r="M8" s="381">
        <v>2342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si="0"/>
        <v>2342</v>
      </c>
    </row>
    <row r="9" spans="1:18" x14ac:dyDescent="0.15">
      <c r="A9" s="383" t="s">
        <v>54</v>
      </c>
      <c r="B9" s="382" t="s">
        <v>21</v>
      </c>
      <c r="C9" s="388" t="s">
        <v>198</v>
      </c>
      <c r="D9" s="388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113" t="s">
        <v>198</v>
      </c>
      <c r="K9" s="113" t="s">
        <v>198</v>
      </c>
      <c r="L9" s="113" t="s">
        <v>198</v>
      </c>
      <c r="M9" s="381">
        <v>168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168</v>
      </c>
    </row>
    <row r="10" spans="1:18" x14ac:dyDescent="0.15">
      <c r="A10" s="383" t="s">
        <v>54</v>
      </c>
      <c r="B10" s="382" t="s">
        <v>22</v>
      </c>
      <c r="C10" s="388" t="s">
        <v>198</v>
      </c>
      <c r="D10" s="388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381">
        <v>52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52</v>
      </c>
    </row>
    <row r="11" spans="1:18" x14ac:dyDescent="0.15">
      <c r="A11" s="383" t="s">
        <v>55</v>
      </c>
      <c r="B11" s="382" t="s">
        <v>21</v>
      </c>
      <c r="C11" s="388" t="s">
        <v>198</v>
      </c>
      <c r="D11" s="388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113" t="s">
        <v>198</v>
      </c>
      <c r="K11" s="113" t="s">
        <v>198</v>
      </c>
      <c r="L11" s="113" t="s">
        <v>198</v>
      </c>
      <c r="M11" s="381">
        <v>805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805</v>
      </c>
    </row>
    <row r="12" spans="1:18" x14ac:dyDescent="0.15">
      <c r="A12" s="383" t="s">
        <v>55</v>
      </c>
      <c r="B12" s="382" t="s">
        <v>22</v>
      </c>
      <c r="C12" s="388" t="s">
        <v>198</v>
      </c>
      <c r="D12" s="388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381">
        <v>276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276</v>
      </c>
    </row>
    <row r="13" spans="1:18" x14ac:dyDescent="0.15">
      <c r="A13" s="383" t="s">
        <v>66</v>
      </c>
      <c r="B13" s="382" t="s">
        <v>21</v>
      </c>
      <c r="C13" s="388" t="s">
        <v>198</v>
      </c>
      <c r="D13" s="388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381">
        <v>501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501</v>
      </c>
    </row>
    <row r="14" spans="1:18" x14ac:dyDescent="0.15">
      <c r="A14" s="387" t="s">
        <v>66</v>
      </c>
      <c r="B14" s="386" t="s">
        <v>22</v>
      </c>
      <c r="C14" s="384" t="s">
        <v>198</v>
      </c>
      <c r="D14" s="384" t="s">
        <v>198</v>
      </c>
      <c r="E14" s="111" t="s">
        <v>198</v>
      </c>
      <c r="F14" s="111" t="s">
        <v>198</v>
      </c>
      <c r="G14" s="111" t="s">
        <v>198</v>
      </c>
      <c r="H14" s="111" t="s">
        <v>198</v>
      </c>
      <c r="I14" s="111" t="s">
        <v>198</v>
      </c>
      <c r="J14" s="111" t="s">
        <v>198</v>
      </c>
      <c r="K14" s="111" t="s">
        <v>198</v>
      </c>
      <c r="L14" s="111" t="s">
        <v>198</v>
      </c>
      <c r="M14" s="385">
        <v>85</v>
      </c>
      <c r="N14" s="111" t="s">
        <v>198</v>
      </c>
      <c r="O14" s="111" t="s">
        <v>198</v>
      </c>
      <c r="P14" s="111" t="s">
        <v>198</v>
      </c>
      <c r="Q14" s="111" t="s">
        <v>198</v>
      </c>
      <c r="R14" s="308">
        <f t="shared" si="0"/>
        <v>85</v>
      </c>
    </row>
    <row r="15" spans="1:18" x14ac:dyDescent="0.15">
      <c r="A15" s="383"/>
      <c r="B15" s="382"/>
      <c r="C15" s="388"/>
      <c r="D15" s="388"/>
      <c r="E15" s="113"/>
      <c r="F15" s="113"/>
      <c r="G15" s="113"/>
      <c r="H15" s="113"/>
      <c r="I15" s="113"/>
      <c r="J15" s="113"/>
      <c r="K15" s="113"/>
      <c r="L15" s="113"/>
      <c r="M15" s="381"/>
      <c r="N15" s="113"/>
      <c r="O15" s="113"/>
      <c r="P15" s="113"/>
      <c r="Q15" s="113"/>
      <c r="R15" s="301"/>
    </row>
    <row r="16" spans="1:18" x14ac:dyDescent="0.15">
      <c r="A16" s="383" t="s">
        <v>100</v>
      </c>
      <c r="B16" s="382" t="s">
        <v>21</v>
      </c>
      <c r="C16" s="388" t="s">
        <v>198</v>
      </c>
      <c r="D16" s="381">
        <v>3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113" t="s">
        <v>198</v>
      </c>
      <c r="K16" s="113" t="s">
        <v>198</v>
      </c>
      <c r="L16" s="113" t="s">
        <v>198</v>
      </c>
      <c r="M16" s="388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>SUM(C16:Q16)</f>
        <v>3</v>
      </c>
    </row>
    <row r="17" spans="1:18" x14ac:dyDescent="0.15">
      <c r="A17" s="387" t="s">
        <v>100</v>
      </c>
      <c r="B17" s="386" t="s">
        <v>22</v>
      </c>
      <c r="C17" s="384" t="s">
        <v>198</v>
      </c>
      <c r="D17" s="385">
        <v>2</v>
      </c>
      <c r="E17" s="111" t="s">
        <v>198</v>
      </c>
      <c r="F17" s="111" t="s">
        <v>198</v>
      </c>
      <c r="G17" s="111" t="s">
        <v>198</v>
      </c>
      <c r="H17" s="111" t="s">
        <v>198</v>
      </c>
      <c r="I17" s="111" t="s">
        <v>198</v>
      </c>
      <c r="J17" s="111" t="s">
        <v>198</v>
      </c>
      <c r="K17" s="111" t="s">
        <v>198</v>
      </c>
      <c r="L17" s="111" t="s">
        <v>198</v>
      </c>
      <c r="M17" s="384" t="s">
        <v>198</v>
      </c>
      <c r="N17" s="111" t="s">
        <v>198</v>
      </c>
      <c r="O17" s="111" t="s">
        <v>198</v>
      </c>
      <c r="P17" s="111" t="s">
        <v>198</v>
      </c>
      <c r="Q17" s="111" t="s">
        <v>198</v>
      </c>
      <c r="R17" s="308">
        <f>SUM(C17:Q17)</f>
        <v>2</v>
      </c>
    </row>
    <row r="18" spans="1:18" x14ac:dyDescent="0.15">
      <c r="A18" s="383"/>
      <c r="B18" s="382"/>
      <c r="C18" s="388"/>
      <c r="D18" s="381"/>
      <c r="E18" s="113"/>
      <c r="F18" s="113"/>
      <c r="G18" s="113"/>
      <c r="H18" s="113"/>
      <c r="I18" s="113"/>
      <c r="J18" s="113"/>
      <c r="K18" s="113"/>
      <c r="L18" s="113"/>
      <c r="M18" s="388"/>
      <c r="N18" s="113"/>
      <c r="O18" s="113"/>
      <c r="P18" s="113"/>
      <c r="Q18" s="113"/>
      <c r="R18" s="301"/>
    </row>
    <row r="19" spans="1:18" x14ac:dyDescent="0.15">
      <c r="A19" s="383" t="s">
        <v>60</v>
      </c>
      <c r="B19" s="382" t="s">
        <v>21</v>
      </c>
      <c r="C19" s="388" t="s">
        <v>198</v>
      </c>
      <c r="D19" s="381">
        <v>4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113" t="s">
        <v>198</v>
      </c>
      <c r="K19" s="113" t="s">
        <v>198</v>
      </c>
      <c r="L19" s="113" t="s">
        <v>198</v>
      </c>
      <c r="M19" s="388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301">
        <f t="shared" ref="R19:R24" si="1">SUM(C19:Q19)</f>
        <v>4</v>
      </c>
    </row>
    <row r="20" spans="1:18" x14ac:dyDescent="0.15">
      <c r="A20" s="383" t="s">
        <v>60</v>
      </c>
      <c r="B20" s="382" t="s">
        <v>22</v>
      </c>
      <c r="C20" s="388" t="s">
        <v>198</v>
      </c>
      <c r="D20" s="381">
        <v>1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113" t="s">
        <v>198</v>
      </c>
      <c r="K20" s="113" t="s">
        <v>198</v>
      </c>
      <c r="L20" s="113" t="s">
        <v>198</v>
      </c>
      <c r="M20" s="388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301">
        <f t="shared" si="1"/>
        <v>1</v>
      </c>
    </row>
    <row r="21" spans="1:18" x14ac:dyDescent="0.15">
      <c r="A21" s="383" t="s">
        <v>71</v>
      </c>
      <c r="B21" s="382" t="s">
        <v>21</v>
      </c>
      <c r="C21" s="388" t="s">
        <v>198</v>
      </c>
      <c r="D21" s="381">
        <v>18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113" t="s">
        <v>198</v>
      </c>
      <c r="K21" s="113" t="s">
        <v>198</v>
      </c>
      <c r="L21" s="113" t="s">
        <v>198</v>
      </c>
      <c r="M21" s="388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1"/>
        <v>18</v>
      </c>
    </row>
    <row r="22" spans="1:18" x14ac:dyDescent="0.15">
      <c r="A22" s="383" t="s">
        <v>71</v>
      </c>
      <c r="B22" s="382" t="s">
        <v>22</v>
      </c>
      <c r="C22" s="388" t="s">
        <v>198</v>
      </c>
      <c r="D22" s="381">
        <v>8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113" t="s">
        <v>198</v>
      </c>
      <c r="K22" s="113" t="s">
        <v>198</v>
      </c>
      <c r="L22" s="113" t="s">
        <v>198</v>
      </c>
      <c r="M22" s="388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301">
        <f t="shared" si="1"/>
        <v>8</v>
      </c>
    </row>
    <row r="23" spans="1:18" x14ac:dyDescent="0.15">
      <c r="A23" s="383" t="s">
        <v>62</v>
      </c>
      <c r="B23" s="382" t="s">
        <v>21</v>
      </c>
      <c r="C23" s="388" t="s">
        <v>198</v>
      </c>
      <c r="D23" s="381">
        <v>726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113" t="s">
        <v>198</v>
      </c>
      <c r="K23" s="113" t="s">
        <v>198</v>
      </c>
      <c r="L23" s="113" t="s">
        <v>198</v>
      </c>
      <c r="M23" s="388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301">
        <f t="shared" si="1"/>
        <v>726</v>
      </c>
    </row>
    <row r="24" spans="1:18" x14ac:dyDescent="0.15">
      <c r="A24" s="387" t="s">
        <v>62</v>
      </c>
      <c r="B24" s="386" t="s">
        <v>22</v>
      </c>
      <c r="C24" s="384" t="s">
        <v>198</v>
      </c>
      <c r="D24" s="385">
        <v>668</v>
      </c>
      <c r="E24" s="111" t="s">
        <v>198</v>
      </c>
      <c r="F24" s="111" t="s">
        <v>198</v>
      </c>
      <c r="G24" s="111" t="s">
        <v>198</v>
      </c>
      <c r="H24" s="111" t="s">
        <v>198</v>
      </c>
      <c r="I24" s="111" t="s">
        <v>198</v>
      </c>
      <c r="J24" s="111" t="s">
        <v>198</v>
      </c>
      <c r="K24" s="111" t="s">
        <v>198</v>
      </c>
      <c r="L24" s="111" t="s">
        <v>198</v>
      </c>
      <c r="M24" s="384" t="s">
        <v>198</v>
      </c>
      <c r="N24" s="111" t="s">
        <v>198</v>
      </c>
      <c r="O24" s="111" t="s">
        <v>198</v>
      </c>
      <c r="P24" s="111" t="s">
        <v>198</v>
      </c>
      <c r="Q24" s="111" t="s">
        <v>198</v>
      </c>
      <c r="R24" s="308">
        <f t="shared" si="1"/>
        <v>668</v>
      </c>
    </row>
    <row r="25" spans="1:18" x14ac:dyDescent="0.15">
      <c r="A25" s="383"/>
      <c r="B25" s="382"/>
      <c r="C25" s="388"/>
      <c r="D25" s="381"/>
      <c r="E25" s="113"/>
      <c r="F25" s="113"/>
      <c r="G25" s="113"/>
      <c r="H25" s="113"/>
      <c r="I25" s="113"/>
      <c r="J25" s="113"/>
      <c r="K25" s="113"/>
      <c r="L25" s="113"/>
      <c r="M25" s="388"/>
      <c r="N25" s="113"/>
      <c r="O25" s="113"/>
      <c r="P25" s="113"/>
      <c r="Q25" s="113"/>
      <c r="R25" s="301"/>
    </row>
    <row r="26" spans="1:18" x14ac:dyDescent="0.15">
      <c r="A26" s="383" t="s">
        <v>64</v>
      </c>
      <c r="B26" s="382" t="s">
        <v>21</v>
      </c>
      <c r="C26" s="381">
        <v>2</v>
      </c>
      <c r="D26" s="388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113" t="s">
        <v>198</v>
      </c>
      <c r="K26" s="113" t="s">
        <v>198</v>
      </c>
      <c r="L26" s="113" t="s">
        <v>198</v>
      </c>
      <c r="M26" s="388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301">
        <f>SUM(C26:Q26)</f>
        <v>2</v>
      </c>
    </row>
    <row r="27" spans="1:18" x14ac:dyDescent="0.15">
      <c r="A27" s="387" t="s">
        <v>64</v>
      </c>
      <c r="B27" s="386" t="s">
        <v>22</v>
      </c>
      <c r="C27" s="385">
        <v>1</v>
      </c>
      <c r="D27" s="384" t="s">
        <v>198</v>
      </c>
      <c r="E27" s="111" t="s">
        <v>198</v>
      </c>
      <c r="F27" s="111" t="s">
        <v>198</v>
      </c>
      <c r="G27" s="111" t="s">
        <v>198</v>
      </c>
      <c r="H27" s="111" t="s">
        <v>198</v>
      </c>
      <c r="I27" s="111" t="s">
        <v>198</v>
      </c>
      <c r="J27" s="111" t="s">
        <v>198</v>
      </c>
      <c r="K27" s="111" t="s">
        <v>198</v>
      </c>
      <c r="L27" s="111" t="s">
        <v>198</v>
      </c>
      <c r="M27" s="384" t="s">
        <v>198</v>
      </c>
      <c r="N27" s="111" t="s">
        <v>198</v>
      </c>
      <c r="O27" s="111" t="s">
        <v>198</v>
      </c>
      <c r="P27" s="111" t="s">
        <v>198</v>
      </c>
      <c r="Q27" s="111" t="s">
        <v>198</v>
      </c>
      <c r="R27" s="308">
        <f>SUM(C27:Q27)</f>
        <v>1</v>
      </c>
    </row>
    <row r="28" spans="1:18" x14ac:dyDescent="0.15">
      <c r="A28" s="383"/>
      <c r="B28" s="382"/>
      <c r="C28" s="381"/>
      <c r="D28" s="380"/>
      <c r="E28" s="301"/>
      <c r="F28" s="301"/>
      <c r="G28" s="301"/>
      <c r="H28" s="301"/>
      <c r="I28" s="301"/>
      <c r="J28" s="301"/>
      <c r="K28" s="301"/>
      <c r="L28" s="301"/>
      <c r="M28" s="380"/>
      <c r="N28" s="301"/>
      <c r="O28" s="301"/>
      <c r="P28" s="301"/>
      <c r="Q28" s="301"/>
      <c r="R28" s="301"/>
    </row>
    <row r="29" spans="1:18" x14ac:dyDescent="0.15">
      <c r="A29" s="378" t="s">
        <v>30</v>
      </c>
      <c r="B29" s="377" t="s">
        <v>21</v>
      </c>
      <c r="C29" s="379">
        <v>0</v>
      </c>
      <c r="D29" s="379">
        <v>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76">
        <v>9647</v>
      </c>
      <c r="N29" s="301">
        <v>0</v>
      </c>
      <c r="O29" s="301">
        <v>0</v>
      </c>
      <c r="P29" s="301">
        <v>0</v>
      </c>
      <c r="Q29" s="301">
        <v>0</v>
      </c>
      <c r="R29" s="301">
        <v>9647</v>
      </c>
    </row>
    <row r="30" spans="1:18" x14ac:dyDescent="0.15">
      <c r="A30" s="378"/>
      <c r="B30" s="377" t="s">
        <v>22</v>
      </c>
      <c r="C30" s="379">
        <v>0</v>
      </c>
      <c r="D30" s="379">
        <v>0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376">
        <v>2755</v>
      </c>
      <c r="N30" s="301">
        <v>0</v>
      </c>
      <c r="O30" s="301">
        <v>0</v>
      </c>
      <c r="P30" s="301">
        <v>0</v>
      </c>
      <c r="Q30" s="301">
        <v>0</v>
      </c>
      <c r="R30" s="301">
        <v>2755</v>
      </c>
    </row>
    <row r="31" spans="1:18" x14ac:dyDescent="0.15">
      <c r="A31" s="378" t="s">
        <v>31</v>
      </c>
      <c r="B31" s="377" t="s">
        <v>21</v>
      </c>
      <c r="C31" s="379">
        <v>0</v>
      </c>
      <c r="D31" s="376">
        <v>3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379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3</v>
      </c>
    </row>
    <row r="32" spans="1:18" x14ac:dyDescent="0.15">
      <c r="A32" s="378"/>
      <c r="B32" s="377" t="s">
        <v>22</v>
      </c>
      <c r="C32" s="379">
        <v>0</v>
      </c>
      <c r="D32" s="376">
        <v>2</v>
      </c>
      <c r="E32" s="301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01">
        <v>0</v>
      </c>
      <c r="L32" s="301">
        <v>0</v>
      </c>
      <c r="M32" s="379">
        <v>0</v>
      </c>
      <c r="N32" s="301">
        <v>0</v>
      </c>
      <c r="O32" s="301">
        <v>0</v>
      </c>
      <c r="P32" s="301">
        <v>0</v>
      </c>
      <c r="Q32" s="301">
        <v>0</v>
      </c>
      <c r="R32" s="301">
        <v>2</v>
      </c>
    </row>
    <row r="33" spans="1:18" x14ac:dyDescent="0.15">
      <c r="A33" s="378" t="s">
        <v>32</v>
      </c>
      <c r="B33" s="377" t="s">
        <v>21</v>
      </c>
      <c r="C33" s="376">
        <v>0</v>
      </c>
      <c r="D33" s="376">
        <v>748</v>
      </c>
      <c r="E33" s="301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379">
        <v>0</v>
      </c>
      <c r="N33" s="301">
        <v>0</v>
      </c>
      <c r="O33" s="301">
        <v>0</v>
      </c>
      <c r="P33" s="301">
        <v>0</v>
      </c>
      <c r="Q33" s="301">
        <v>0</v>
      </c>
      <c r="R33" s="301">
        <v>748</v>
      </c>
    </row>
    <row r="34" spans="1:18" x14ac:dyDescent="0.15">
      <c r="A34" s="378"/>
      <c r="B34" s="377" t="s">
        <v>22</v>
      </c>
      <c r="C34" s="376">
        <v>0</v>
      </c>
      <c r="D34" s="376">
        <v>677</v>
      </c>
      <c r="E34" s="301">
        <v>0</v>
      </c>
      <c r="F34" s="301">
        <v>0</v>
      </c>
      <c r="G34" s="301">
        <v>0</v>
      </c>
      <c r="H34" s="301">
        <v>0</v>
      </c>
      <c r="I34" s="301">
        <v>0</v>
      </c>
      <c r="J34" s="301">
        <v>0</v>
      </c>
      <c r="K34" s="301">
        <v>0</v>
      </c>
      <c r="L34" s="301">
        <v>0</v>
      </c>
      <c r="M34" s="379">
        <v>0</v>
      </c>
      <c r="N34" s="301">
        <v>0</v>
      </c>
      <c r="O34" s="301">
        <v>0</v>
      </c>
      <c r="P34" s="301">
        <v>0</v>
      </c>
      <c r="Q34" s="301">
        <v>0</v>
      </c>
      <c r="R34" s="301">
        <v>677</v>
      </c>
    </row>
    <row r="35" spans="1:18" x14ac:dyDescent="0.15">
      <c r="A35" s="378" t="s">
        <v>33</v>
      </c>
      <c r="B35" s="377" t="s">
        <v>21</v>
      </c>
      <c r="C35" s="379">
        <v>0</v>
      </c>
      <c r="D35" s="376">
        <v>0</v>
      </c>
      <c r="E35" s="301">
        <v>0</v>
      </c>
      <c r="F35" s="301">
        <v>0</v>
      </c>
      <c r="G35" s="301">
        <v>0</v>
      </c>
      <c r="H35" s="301">
        <v>0</v>
      </c>
      <c r="I35" s="301">
        <v>0</v>
      </c>
      <c r="J35" s="301">
        <v>0</v>
      </c>
      <c r="K35" s="301">
        <v>0</v>
      </c>
      <c r="L35" s="301">
        <v>0</v>
      </c>
      <c r="M35" s="379">
        <v>0</v>
      </c>
      <c r="N35" s="301">
        <v>0</v>
      </c>
      <c r="O35" s="301">
        <v>0</v>
      </c>
      <c r="P35" s="301">
        <v>0</v>
      </c>
      <c r="Q35" s="301">
        <v>0</v>
      </c>
      <c r="R35" s="301">
        <v>0</v>
      </c>
    </row>
    <row r="36" spans="1:18" x14ac:dyDescent="0.15">
      <c r="A36" s="378"/>
      <c r="B36" s="377" t="s">
        <v>22</v>
      </c>
      <c r="C36" s="379">
        <v>0</v>
      </c>
      <c r="D36" s="376">
        <v>0</v>
      </c>
      <c r="E36" s="301">
        <v>0</v>
      </c>
      <c r="F36" s="301">
        <v>0</v>
      </c>
      <c r="G36" s="301">
        <v>0</v>
      </c>
      <c r="H36" s="301">
        <v>0</v>
      </c>
      <c r="I36" s="301">
        <v>0</v>
      </c>
      <c r="J36" s="301">
        <v>0</v>
      </c>
      <c r="K36" s="301">
        <v>0</v>
      </c>
      <c r="L36" s="301">
        <v>0</v>
      </c>
      <c r="M36" s="379">
        <v>0</v>
      </c>
      <c r="N36" s="301">
        <v>0</v>
      </c>
      <c r="O36" s="301">
        <v>0</v>
      </c>
      <c r="P36" s="301">
        <v>0</v>
      </c>
      <c r="Q36" s="301">
        <v>0</v>
      </c>
      <c r="R36" s="301">
        <v>0</v>
      </c>
    </row>
    <row r="37" spans="1:18" x14ac:dyDescent="0.15">
      <c r="A37" s="378" t="s">
        <v>34</v>
      </c>
      <c r="B37" s="377" t="s">
        <v>21</v>
      </c>
      <c r="C37" s="376">
        <v>2</v>
      </c>
      <c r="D37" s="301">
        <v>0</v>
      </c>
      <c r="E37" s="301">
        <v>0</v>
      </c>
      <c r="F37" s="301">
        <v>0</v>
      </c>
      <c r="G37" s="301">
        <v>0</v>
      </c>
      <c r="H37" s="301">
        <v>0</v>
      </c>
      <c r="I37" s="301">
        <v>0</v>
      </c>
      <c r="J37" s="301">
        <v>0</v>
      </c>
      <c r="K37" s="301">
        <v>0</v>
      </c>
      <c r="L37" s="301">
        <v>0</v>
      </c>
      <c r="M37" s="301">
        <v>0</v>
      </c>
      <c r="N37" s="301">
        <v>0</v>
      </c>
      <c r="O37" s="301">
        <v>0</v>
      </c>
      <c r="P37" s="301">
        <v>0</v>
      </c>
      <c r="Q37" s="301">
        <v>0</v>
      </c>
      <c r="R37" s="301">
        <v>2</v>
      </c>
    </row>
    <row r="38" spans="1:18" x14ac:dyDescent="0.15">
      <c r="A38" s="378"/>
      <c r="B38" s="377" t="s">
        <v>22</v>
      </c>
      <c r="C38" s="376">
        <v>1</v>
      </c>
      <c r="D38" s="301">
        <v>0</v>
      </c>
      <c r="E38" s="301">
        <v>0</v>
      </c>
      <c r="F38" s="301">
        <v>0</v>
      </c>
      <c r="G38" s="301">
        <v>0</v>
      </c>
      <c r="H38" s="301">
        <v>0</v>
      </c>
      <c r="I38" s="301">
        <v>0</v>
      </c>
      <c r="J38" s="301">
        <v>0</v>
      </c>
      <c r="K38" s="301">
        <v>0</v>
      </c>
      <c r="L38" s="301">
        <v>0</v>
      </c>
      <c r="M38" s="301">
        <v>0</v>
      </c>
      <c r="N38" s="301">
        <v>0</v>
      </c>
      <c r="O38" s="301">
        <v>0</v>
      </c>
      <c r="P38" s="301">
        <v>0</v>
      </c>
      <c r="Q38" s="301">
        <v>0</v>
      </c>
      <c r="R38" s="301">
        <v>1</v>
      </c>
    </row>
    <row r="39" spans="1:18" ht="11.25" customHeight="1" x14ac:dyDescent="0.15">
      <c r="A39" s="345" t="s">
        <v>35</v>
      </c>
      <c r="B39" s="375" t="s">
        <v>21</v>
      </c>
      <c r="C39" s="347">
        <v>2</v>
      </c>
      <c r="D39" s="347">
        <v>751</v>
      </c>
      <c r="E39" s="347">
        <v>0</v>
      </c>
      <c r="F39" s="347">
        <v>0</v>
      </c>
      <c r="G39" s="347">
        <v>0</v>
      </c>
      <c r="H39" s="347">
        <v>0</v>
      </c>
      <c r="I39" s="347">
        <v>0</v>
      </c>
      <c r="J39" s="347">
        <v>0</v>
      </c>
      <c r="K39" s="347">
        <v>0</v>
      </c>
      <c r="L39" s="347">
        <v>0</v>
      </c>
      <c r="M39" s="347">
        <v>9647</v>
      </c>
      <c r="N39" s="347">
        <v>0</v>
      </c>
      <c r="O39" s="347">
        <v>0</v>
      </c>
      <c r="P39" s="347">
        <v>0</v>
      </c>
      <c r="Q39" s="347">
        <v>0</v>
      </c>
      <c r="R39" s="347">
        <v>10400</v>
      </c>
    </row>
    <row r="40" spans="1:18" ht="11.25" customHeight="1" x14ac:dyDescent="0.15">
      <c r="A40" s="317"/>
      <c r="B40" s="374" t="s">
        <v>22</v>
      </c>
      <c r="C40" s="319">
        <v>1</v>
      </c>
      <c r="D40" s="319">
        <v>679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2755</v>
      </c>
      <c r="N40" s="319">
        <v>0</v>
      </c>
      <c r="O40" s="319">
        <v>0</v>
      </c>
      <c r="P40" s="319">
        <v>0</v>
      </c>
      <c r="Q40" s="319">
        <v>0</v>
      </c>
      <c r="R40" s="319">
        <v>3435</v>
      </c>
    </row>
    <row r="42" spans="1:18" ht="11.25" customHeight="1" x14ac:dyDescent="0.15">
      <c r="C42" s="193" t="s">
        <v>36</v>
      </c>
      <c r="D42" s="193"/>
      <c r="E42" s="182"/>
      <c r="F42" s="182"/>
      <c r="G42" s="193" t="s">
        <v>37</v>
      </c>
      <c r="H42" s="193"/>
      <c r="I42" s="182"/>
      <c r="J42" s="182"/>
      <c r="K42" s="193" t="s">
        <v>38</v>
      </c>
      <c r="L42" s="182"/>
      <c r="M42" s="182"/>
      <c r="N42" s="193" t="s">
        <v>39</v>
      </c>
      <c r="O42" s="182"/>
      <c r="P42" s="182"/>
      <c r="Q42" s="195" t="s">
        <v>40</v>
      </c>
      <c r="R42" s="182"/>
    </row>
    <row r="43" spans="1:18" ht="11.25" customHeight="1" x14ac:dyDescent="0.15">
      <c r="C43" s="193" t="s">
        <v>41</v>
      </c>
      <c r="D43" s="193"/>
      <c r="E43" s="182"/>
      <c r="F43" s="182"/>
      <c r="G43" s="193" t="s">
        <v>42</v>
      </c>
      <c r="H43" s="193"/>
      <c r="I43" s="182"/>
      <c r="J43" s="182"/>
      <c r="K43" s="193" t="s">
        <v>43</v>
      </c>
      <c r="L43" s="182"/>
      <c r="M43" s="182"/>
      <c r="N43" s="193" t="s">
        <v>44</v>
      </c>
      <c r="O43" s="182"/>
      <c r="P43" s="182"/>
      <c r="Q43" s="193" t="s">
        <v>45</v>
      </c>
      <c r="R43" s="182"/>
    </row>
    <row r="44" spans="1:18" ht="11.25" customHeight="1" x14ac:dyDescent="0.15">
      <c r="C44" s="193" t="s">
        <v>46</v>
      </c>
      <c r="D44" s="193"/>
      <c r="E44" s="182"/>
      <c r="F44" s="182"/>
      <c r="G44" s="193" t="s">
        <v>47</v>
      </c>
      <c r="H44" s="193"/>
      <c r="I44" s="182"/>
      <c r="J44" s="182"/>
      <c r="K44" s="195" t="s">
        <v>48</v>
      </c>
      <c r="L44" s="182"/>
      <c r="M44" s="182"/>
      <c r="N44" s="195" t="s">
        <v>49</v>
      </c>
      <c r="O44" s="182"/>
      <c r="P44" s="182"/>
      <c r="Q44" s="195" t="s">
        <v>50</v>
      </c>
      <c r="R44" s="18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7" fitToHeight="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workbookViewId="0">
      <selection sqref="A1:R1"/>
    </sheetView>
  </sheetViews>
  <sheetFormatPr baseColWidth="10" defaultRowHeight="9" x14ac:dyDescent="0.15"/>
  <cols>
    <col min="1" max="1" width="18.85546875" style="302" bestFit="1" customWidth="1"/>
    <col min="2" max="2" width="5.5703125" style="323" customWidth="1"/>
    <col min="3" max="18" width="6.7109375" style="302" customWidth="1"/>
    <col min="19" max="16384" width="11.42578125" style="302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73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x14ac:dyDescent="0.25">
      <c r="B5" s="373"/>
      <c r="N5" s="325"/>
      <c r="O5" s="325"/>
      <c r="R5" s="372"/>
    </row>
    <row r="6" spans="1:18" s="392" customFormat="1" ht="11.25" customHeight="1" x14ac:dyDescent="0.2">
      <c r="A6" s="393" t="s">
        <v>3</v>
      </c>
      <c r="B6" s="394"/>
      <c r="C6" s="395" t="s">
        <v>4</v>
      </c>
      <c r="D6" s="396" t="s">
        <v>5</v>
      </c>
      <c r="E6" s="395" t="s">
        <v>6</v>
      </c>
      <c r="F6" s="395" t="s">
        <v>7</v>
      </c>
      <c r="G6" s="395" t="s">
        <v>8</v>
      </c>
      <c r="H6" s="395" t="s">
        <v>9</v>
      </c>
      <c r="I6" s="395" t="s">
        <v>10</v>
      </c>
      <c r="J6" s="396" t="s">
        <v>11</v>
      </c>
      <c r="K6" s="396" t="s">
        <v>12</v>
      </c>
      <c r="L6" s="395" t="s">
        <v>13</v>
      </c>
      <c r="M6" s="396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x14ac:dyDescent="0.15">
      <c r="A7" s="397" t="s">
        <v>53</v>
      </c>
      <c r="B7" s="398" t="s">
        <v>21</v>
      </c>
      <c r="C7" s="113" t="s">
        <v>198</v>
      </c>
      <c r="D7" s="399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399" t="s">
        <v>198</v>
      </c>
      <c r="K7" s="399" t="s">
        <v>198</v>
      </c>
      <c r="L7" s="113" t="s">
        <v>198</v>
      </c>
      <c r="M7" s="400">
        <v>1514</v>
      </c>
      <c r="N7" s="113" t="s">
        <v>198</v>
      </c>
      <c r="O7" s="113" t="s">
        <v>198</v>
      </c>
      <c r="P7" s="113" t="s">
        <v>198</v>
      </c>
      <c r="Q7" s="113" t="s">
        <v>198</v>
      </c>
      <c r="R7" s="113">
        <f>SUM(C7:Q7)</f>
        <v>1514</v>
      </c>
    </row>
    <row r="8" spans="1:18" x14ac:dyDescent="0.15">
      <c r="A8" s="397" t="s">
        <v>53</v>
      </c>
      <c r="B8" s="398" t="s">
        <v>22</v>
      </c>
      <c r="C8" s="113" t="s">
        <v>198</v>
      </c>
      <c r="D8" s="399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399" t="s">
        <v>198</v>
      </c>
      <c r="K8" s="399" t="s">
        <v>198</v>
      </c>
      <c r="L8" s="113" t="s">
        <v>198</v>
      </c>
      <c r="M8" s="400">
        <v>404</v>
      </c>
      <c r="N8" s="113" t="s">
        <v>198</v>
      </c>
      <c r="O8" s="113" t="s">
        <v>198</v>
      </c>
      <c r="P8" s="113" t="s">
        <v>198</v>
      </c>
      <c r="Q8" s="113" t="s">
        <v>198</v>
      </c>
      <c r="R8" s="113">
        <f t="shared" ref="R8:R35" si="0">SUM(C8:Q8)</f>
        <v>404</v>
      </c>
    </row>
    <row r="9" spans="1:18" x14ac:dyDescent="0.15">
      <c r="A9" s="397" t="s">
        <v>55</v>
      </c>
      <c r="B9" s="398" t="s">
        <v>21</v>
      </c>
      <c r="C9" s="113" t="s">
        <v>198</v>
      </c>
      <c r="D9" s="399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399" t="s">
        <v>198</v>
      </c>
      <c r="K9" s="399" t="s">
        <v>198</v>
      </c>
      <c r="L9" s="113" t="s">
        <v>198</v>
      </c>
      <c r="M9" s="400">
        <v>716</v>
      </c>
      <c r="N9" s="113" t="s">
        <v>198</v>
      </c>
      <c r="O9" s="113" t="s">
        <v>198</v>
      </c>
      <c r="P9" s="113" t="s">
        <v>198</v>
      </c>
      <c r="Q9" s="113" t="s">
        <v>198</v>
      </c>
      <c r="R9" s="113">
        <f t="shared" si="0"/>
        <v>716</v>
      </c>
    </row>
    <row r="10" spans="1:18" x14ac:dyDescent="0.15">
      <c r="A10" s="397" t="s">
        <v>55</v>
      </c>
      <c r="B10" s="398" t="s">
        <v>22</v>
      </c>
      <c r="C10" s="113" t="s">
        <v>198</v>
      </c>
      <c r="D10" s="399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399" t="s">
        <v>198</v>
      </c>
      <c r="K10" s="399" t="s">
        <v>198</v>
      </c>
      <c r="L10" s="113" t="s">
        <v>198</v>
      </c>
      <c r="M10" s="400">
        <v>192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113">
        <f t="shared" si="0"/>
        <v>192</v>
      </c>
    </row>
    <row r="11" spans="1:18" x14ac:dyDescent="0.15">
      <c r="A11" s="397" t="s">
        <v>66</v>
      </c>
      <c r="B11" s="398" t="s">
        <v>21</v>
      </c>
      <c r="C11" s="113" t="s">
        <v>198</v>
      </c>
      <c r="D11" s="399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399" t="s">
        <v>198</v>
      </c>
      <c r="K11" s="399" t="s">
        <v>198</v>
      </c>
      <c r="L11" s="113" t="s">
        <v>198</v>
      </c>
      <c r="M11" s="400">
        <v>1674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113">
        <f t="shared" si="0"/>
        <v>1674</v>
      </c>
    </row>
    <row r="12" spans="1:18" x14ac:dyDescent="0.15">
      <c r="A12" s="401" t="s">
        <v>66</v>
      </c>
      <c r="B12" s="402" t="s">
        <v>22</v>
      </c>
      <c r="C12" s="111" t="s">
        <v>198</v>
      </c>
      <c r="D12" s="403" t="s">
        <v>198</v>
      </c>
      <c r="E12" s="111" t="s">
        <v>198</v>
      </c>
      <c r="F12" s="111" t="s">
        <v>198</v>
      </c>
      <c r="G12" s="111" t="s">
        <v>198</v>
      </c>
      <c r="H12" s="111" t="s">
        <v>198</v>
      </c>
      <c r="I12" s="111" t="s">
        <v>198</v>
      </c>
      <c r="J12" s="403" t="s">
        <v>198</v>
      </c>
      <c r="K12" s="403" t="s">
        <v>198</v>
      </c>
      <c r="L12" s="111" t="s">
        <v>198</v>
      </c>
      <c r="M12" s="404">
        <v>167</v>
      </c>
      <c r="N12" s="111" t="s">
        <v>198</v>
      </c>
      <c r="O12" s="111" t="s">
        <v>198</v>
      </c>
      <c r="P12" s="111" t="s">
        <v>198</v>
      </c>
      <c r="Q12" s="111" t="s">
        <v>198</v>
      </c>
      <c r="R12" s="111">
        <f t="shared" si="0"/>
        <v>167</v>
      </c>
    </row>
    <row r="13" spans="1:18" x14ac:dyDescent="0.15">
      <c r="A13" s="397"/>
      <c r="B13" s="398"/>
      <c r="C13" s="113"/>
      <c r="D13" s="399"/>
      <c r="E13" s="113"/>
      <c r="F13" s="113"/>
      <c r="G13" s="113"/>
      <c r="H13" s="113"/>
      <c r="I13" s="113"/>
      <c r="J13" s="399"/>
      <c r="K13" s="399"/>
      <c r="L13" s="113"/>
      <c r="M13" s="400"/>
      <c r="N13" s="113"/>
      <c r="O13" s="113"/>
      <c r="P13" s="113"/>
      <c r="Q13" s="113"/>
      <c r="R13" s="113"/>
    </row>
    <row r="14" spans="1:18" x14ac:dyDescent="0.15">
      <c r="A14" s="397" t="s">
        <v>20</v>
      </c>
      <c r="B14" s="398" t="s">
        <v>21</v>
      </c>
      <c r="C14" s="113" t="s">
        <v>198</v>
      </c>
      <c r="D14" s="399" t="s">
        <v>198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400">
        <v>27</v>
      </c>
      <c r="K14" s="400" t="s">
        <v>198</v>
      </c>
      <c r="L14" s="113" t="s">
        <v>198</v>
      </c>
      <c r="M14" s="399" t="s">
        <v>198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113">
        <f t="shared" si="0"/>
        <v>27</v>
      </c>
    </row>
    <row r="15" spans="1:18" x14ac:dyDescent="0.15">
      <c r="A15" s="397" t="s">
        <v>20</v>
      </c>
      <c r="B15" s="398" t="s">
        <v>22</v>
      </c>
      <c r="C15" s="113" t="s">
        <v>198</v>
      </c>
      <c r="D15" s="399" t="s">
        <v>198</v>
      </c>
      <c r="E15" s="113" t="s">
        <v>198</v>
      </c>
      <c r="F15" s="113" t="s">
        <v>198</v>
      </c>
      <c r="G15" s="113" t="s">
        <v>198</v>
      </c>
      <c r="H15" s="113" t="s">
        <v>198</v>
      </c>
      <c r="I15" s="113" t="s">
        <v>198</v>
      </c>
      <c r="J15" s="400">
        <v>6</v>
      </c>
      <c r="K15" s="400" t="s">
        <v>198</v>
      </c>
      <c r="L15" s="113" t="s">
        <v>198</v>
      </c>
      <c r="M15" s="399" t="s">
        <v>198</v>
      </c>
      <c r="N15" s="113" t="s">
        <v>198</v>
      </c>
      <c r="O15" s="113" t="s">
        <v>198</v>
      </c>
      <c r="P15" s="113" t="s">
        <v>198</v>
      </c>
      <c r="Q15" s="113" t="s">
        <v>198</v>
      </c>
      <c r="R15" s="113">
        <f t="shared" si="0"/>
        <v>6</v>
      </c>
    </row>
    <row r="16" spans="1:18" x14ac:dyDescent="0.15">
      <c r="A16" s="397" t="s">
        <v>23</v>
      </c>
      <c r="B16" s="398" t="s">
        <v>21</v>
      </c>
      <c r="C16" s="113" t="s">
        <v>198</v>
      </c>
      <c r="D16" s="399" t="s">
        <v>198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400">
        <v>172003</v>
      </c>
      <c r="K16" s="400" t="s">
        <v>198</v>
      </c>
      <c r="L16" s="113" t="s">
        <v>198</v>
      </c>
      <c r="M16" s="399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113">
        <f t="shared" si="0"/>
        <v>172003</v>
      </c>
    </row>
    <row r="17" spans="1:20" x14ac:dyDescent="0.15">
      <c r="A17" s="397" t="s">
        <v>23</v>
      </c>
      <c r="B17" s="398" t="s">
        <v>22</v>
      </c>
      <c r="C17" s="113" t="s">
        <v>198</v>
      </c>
      <c r="D17" s="399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400">
        <v>39371</v>
      </c>
      <c r="K17" s="400">
        <v>4146</v>
      </c>
      <c r="L17" s="113" t="s">
        <v>198</v>
      </c>
      <c r="M17" s="399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113">
        <f t="shared" si="0"/>
        <v>43517</v>
      </c>
    </row>
    <row r="18" spans="1:20" x14ac:dyDescent="0.15">
      <c r="A18" s="397" t="s">
        <v>67</v>
      </c>
      <c r="B18" s="398" t="s">
        <v>21</v>
      </c>
      <c r="C18" s="113" t="s">
        <v>198</v>
      </c>
      <c r="D18" s="399" t="s">
        <v>198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400">
        <v>24</v>
      </c>
      <c r="K18" s="400" t="s">
        <v>198</v>
      </c>
      <c r="L18" s="113" t="s">
        <v>198</v>
      </c>
      <c r="M18" s="399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113">
        <f t="shared" si="0"/>
        <v>24</v>
      </c>
    </row>
    <row r="19" spans="1:20" x14ac:dyDescent="0.15">
      <c r="A19" s="397" t="s">
        <v>67</v>
      </c>
      <c r="B19" s="398" t="s">
        <v>22</v>
      </c>
      <c r="C19" s="113" t="s">
        <v>198</v>
      </c>
      <c r="D19" s="399" t="s">
        <v>198</v>
      </c>
      <c r="E19" s="113" t="s">
        <v>198</v>
      </c>
      <c r="F19" s="113" t="s">
        <v>198</v>
      </c>
      <c r="G19" s="113" t="s">
        <v>198</v>
      </c>
      <c r="H19" s="113" t="s">
        <v>198</v>
      </c>
      <c r="I19" s="113" t="s">
        <v>198</v>
      </c>
      <c r="J19" s="400">
        <v>5</v>
      </c>
      <c r="K19" s="400" t="s">
        <v>198</v>
      </c>
      <c r="L19" s="113" t="s">
        <v>198</v>
      </c>
      <c r="M19" s="399" t="s">
        <v>198</v>
      </c>
      <c r="N19" s="113" t="s">
        <v>198</v>
      </c>
      <c r="O19" s="113" t="s">
        <v>198</v>
      </c>
      <c r="P19" s="113" t="s">
        <v>198</v>
      </c>
      <c r="Q19" s="113" t="s">
        <v>198</v>
      </c>
      <c r="R19" s="113">
        <f t="shared" si="0"/>
        <v>5</v>
      </c>
    </row>
    <row r="20" spans="1:20" x14ac:dyDescent="0.15">
      <c r="A20" s="397" t="s">
        <v>24</v>
      </c>
      <c r="B20" s="398" t="s">
        <v>21</v>
      </c>
      <c r="C20" s="113" t="s">
        <v>198</v>
      </c>
      <c r="D20" s="399" t="s">
        <v>198</v>
      </c>
      <c r="E20" s="113" t="s">
        <v>198</v>
      </c>
      <c r="F20" s="113" t="s">
        <v>198</v>
      </c>
      <c r="G20" s="113" t="s">
        <v>198</v>
      </c>
      <c r="H20" s="113" t="s">
        <v>198</v>
      </c>
      <c r="I20" s="113" t="s">
        <v>198</v>
      </c>
      <c r="J20" s="400">
        <v>1043</v>
      </c>
      <c r="K20" s="400" t="s">
        <v>198</v>
      </c>
      <c r="L20" s="113" t="s">
        <v>198</v>
      </c>
      <c r="M20" s="399" t="s">
        <v>198</v>
      </c>
      <c r="N20" s="113" t="s">
        <v>198</v>
      </c>
      <c r="O20" s="113" t="s">
        <v>198</v>
      </c>
      <c r="P20" s="113" t="s">
        <v>198</v>
      </c>
      <c r="Q20" s="113" t="s">
        <v>198</v>
      </c>
      <c r="R20" s="113">
        <f t="shared" si="0"/>
        <v>1043</v>
      </c>
    </row>
    <row r="21" spans="1:20" x14ac:dyDescent="0.15">
      <c r="A21" s="397" t="s">
        <v>24</v>
      </c>
      <c r="B21" s="398" t="s">
        <v>22</v>
      </c>
      <c r="C21" s="113" t="s">
        <v>198</v>
      </c>
      <c r="D21" s="399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400">
        <v>240</v>
      </c>
      <c r="K21" s="400">
        <v>28</v>
      </c>
      <c r="L21" s="113" t="s">
        <v>198</v>
      </c>
      <c r="M21" s="399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113">
        <f t="shared" si="0"/>
        <v>268</v>
      </c>
    </row>
    <row r="22" spans="1:20" x14ac:dyDescent="0.15">
      <c r="A22" s="397" t="s">
        <v>25</v>
      </c>
      <c r="B22" s="398" t="s">
        <v>21</v>
      </c>
      <c r="C22" s="113" t="s">
        <v>198</v>
      </c>
      <c r="D22" s="399" t="s">
        <v>198</v>
      </c>
      <c r="E22" s="113" t="s">
        <v>198</v>
      </c>
      <c r="F22" s="113" t="s">
        <v>198</v>
      </c>
      <c r="G22" s="113" t="s">
        <v>198</v>
      </c>
      <c r="H22" s="113" t="s">
        <v>198</v>
      </c>
      <c r="I22" s="113" t="s">
        <v>198</v>
      </c>
      <c r="J22" s="400">
        <v>7149</v>
      </c>
      <c r="K22" s="400" t="s">
        <v>198</v>
      </c>
      <c r="L22" s="113" t="s">
        <v>198</v>
      </c>
      <c r="M22" s="399" t="s">
        <v>198</v>
      </c>
      <c r="N22" s="113" t="s">
        <v>198</v>
      </c>
      <c r="O22" s="113" t="s">
        <v>198</v>
      </c>
      <c r="P22" s="113" t="s">
        <v>198</v>
      </c>
      <c r="Q22" s="113" t="s">
        <v>198</v>
      </c>
      <c r="R22" s="113">
        <f t="shared" si="0"/>
        <v>7149</v>
      </c>
    </row>
    <row r="23" spans="1:20" x14ac:dyDescent="0.15">
      <c r="A23" s="397" t="s">
        <v>25</v>
      </c>
      <c r="B23" s="398" t="s">
        <v>22</v>
      </c>
      <c r="C23" s="113" t="s">
        <v>198</v>
      </c>
      <c r="D23" s="399" t="s">
        <v>198</v>
      </c>
      <c r="E23" s="113" t="s">
        <v>198</v>
      </c>
      <c r="F23" s="113" t="s">
        <v>198</v>
      </c>
      <c r="G23" s="113" t="s">
        <v>198</v>
      </c>
      <c r="H23" s="113" t="s">
        <v>198</v>
      </c>
      <c r="I23" s="113" t="s">
        <v>198</v>
      </c>
      <c r="J23" s="400">
        <v>1640</v>
      </c>
      <c r="K23" s="400">
        <v>183</v>
      </c>
      <c r="L23" s="113" t="s">
        <v>198</v>
      </c>
      <c r="M23" s="399" t="s">
        <v>198</v>
      </c>
      <c r="N23" s="113" t="s">
        <v>198</v>
      </c>
      <c r="O23" s="113" t="s">
        <v>198</v>
      </c>
      <c r="P23" s="113" t="s">
        <v>198</v>
      </c>
      <c r="Q23" s="113" t="s">
        <v>198</v>
      </c>
      <c r="R23" s="113">
        <f t="shared" si="0"/>
        <v>1823</v>
      </c>
    </row>
    <row r="24" spans="1:20" x14ac:dyDescent="0.15">
      <c r="A24" s="397" t="s">
        <v>59</v>
      </c>
      <c r="B24" s="398" t="s">
        <v>21</v>
      </c>
      <c r="C24" s="113" t="s">
        <v>198</v>
      </c>
      <c r="D24" s="399" t="s">
        <v>198</v>
      </c>
      <c r="E24" s="113" t="s">
        <v>198</v>
      </c>
      <c r="F24" s="113" t="s">
        <v>198</v>
      </c>
      <c r="G24" s="113" t="s">
        <v>198</v>
      </c>
      <c r="H24" s="113" t="s">
        <v>198</v>
      </c>
      <c r="I24" s="113" t="s">
        <v>198</v>
      </c>
      <c r="J24" s="400">
        <v>1</v>
      </c>
      <c r="K24" s="400" t="s">
        <v>198</v>
      </c>
      <c r="L24" s="113" t="s">
        <v>198</v>
      </c>
      <c r="M24" s="399" t="s">
        <v>198</v>
      </c>
      <c r="N24" s="113" t="s">
        <v>198</v>
      </c>
      <c r="O24" s="113" t="s">
        <v>198</v>
      </c>
      <c r="P24" s="113" t="s">
        <v>198</v>
      </c>
      <c r="Q24" s="113" t="s">
        <v>198</v>
      </c>
      <c r="R24" s="113">
        <f t="shared" si="0"/>
        <v>1</v>
      </c>
    </row>
    <row r="25" spans="1:20" x14ac:dyDescent="0.15">
      <c r="A25" s="397" t="s">
        <v>59</v>
      </c>
      <c r="B25" s="398" t="s">
        <v>22</v>
      </c>
      <c r="C25" s="113" t="s">
        <v>198</v>
      </c>
      <c r="D25" s="399" t="s">
        <v>198</v>
      </c>
      <c r="E25" s="113" t="s">
        <v>198</v>
      </c>
      <c r="F25" s="113" t="s">
        <v>198</v>
      </c>
      <c r="G25" s="113" t="s">
        <v>198</v>
      </c>
      <c r="H25" s="113" t="s">
        <v>198</v>
      </c>
      <c r="I25" s="113" t="s">
        <v>198</v>
      </c>
      <c r="J25" s="400" t="s">
        <v>198</v>
      </c>
      <c r="K25" s="400" t="s">
        <v>198</v>
      </c>
      <c r="L25" s="113" t="s">
        <v>198</v>
      </c>
      <c r="M25" s="399" t="s">
        <v>198</v>
      </c>
      <c r="N25" s="113" t="s">
        <v>198</v>
      </c>
      <c r="O25" s="113" t="s">
        <v>198</v>
      </c>
      <c r="P25" s="113" t="s">
        <v>198</v>
      </c>
      <c r="Q25" s="113" t="s">
        <v>198</v>
      </c>
      <c r="R25" s="113">
        <f t="shared" si="0"/>
        <v>0</v>
      </c>
    </row>
    <row r="26" spans="1:20" x14ac:dyDescent="0.15">
      <c r="A26" s="397" t="s">
        <v>70</v>
      </c>
      <c r="B26" s="398" t="s">
        <v>21</v>
      </c>
      <c r="C26" s="113" t="s">
        <v>198</v>
      </c>
      <c r="D26" s="399" t="s">
        <v>198</v>
      </c>
      <c r="E26" s="113" t="s">
        <v>198</v>
      </c>
      <c r="F26" s="113" t="s">
        <v>198</v>
      </c>
      <c r="G26" s="113" t="s">
        <v>198</v>
      </c>
      <c r="H26" s="113" t="s">
        <v>198</v>
      </c>
      <c r="I26" s="113" t="s">
        <v>198</v>
      </c>
      <c r="J26" s="400">
        <v>1082</v>
      </c>
      <c r="K26" s="400" t="s">
        <v>198</v>
      </c>
      <c r="L26" s="113" t="s">
        <v>198</v>
      </c>
      <c r="M26" s="399" t="s">
        <v>198</v>
      </c>
      <c r="N26" s="113" t="s">
        <v>198</v>
      </c>
      <c r="O26" s="113" t="s">
        <v>198</v>
      </c>
      <c r="P26" s="113" t="s">
        <v>198</v>
      </c>
      <c r="Q26" s="113" t="s">
        <v>198</v>
      </c>
      <c r="R26" s="113">
        <f t="shared" si="0"/>
        <v>1082</v>
      </c>
    </row>
    <row r="27" spans="1:20" x14ac:dyDescent="0.15">
      <c r="A27" s="401" t="s">
        <v>70</v>
      </c>
      <c r="B27" s="402" t="s">
        <v>22</v>
      </c>
      <c r="C27" s="111" t="s">
        <v>198</v>
      </c>
      <c r="D27" s="403" t="s">
        <v>198</v>
      </c>
      <c r="E27" s="111" t="s">
        <v>198</v>
      </c>
      <c r="F27" s="111" t="s">
        <v>198</v>
      </c>
      <c r="G27" s="111" t="s">
        <v>198</v>
      </c>
      <c r="H27" s="111" t="s">
        <v>198</v>
      </c>
      <c r="I27" s="111" t="s">
        <v>198</v>
      </c>
      <c r="J27" s="404">
        <v>250</v>
      </c>
      <c r="K27" s="404">
        <v>22</v>
      </c>
      <c r="L27" s="111" t="s">
        <v>198</v>
      </c>
      <c r="M27" s="403" t="s">
        <v>198</v>
      </c>
      <c r="N27" s="111" t="s">
        <v>198</v>
      </c>
      <c r="O27" s="111" t="s">
        <v>198</v>
      </c>
      <c r="P27" s="111" t="s">
        <v>198</v>
      </c>
      <c r="Q27" s="111" t="s">
        <v>198</v>
      </c>
      <c r="R27" s="111">
        <f t="shared" si="0"/>
        <v>272</v>
      </c>
    </row>
    <row r="28" spans="1:20" x14ac:dyDescent="0.15">
      <c r="A28" s="397"/>
      <c r="B28" s="398"/>
      <c r="C28" s="113"/>
      <c r="D28" s="399"/>
      <c r="E28" s="113"/>
      <c r="F28" s="113"/>
      <c r="G28" s="113"/>
      <c r="H28" s="113"/>
      <c r="I28" s="113"/>
      <c r="J28" s="400"/>
      <c r="K28" s="400"/>
      <c r="L28" s="113"/>
      <c r="M28" s="399"/>
      <c r="N28" s="113"/>
      <c r="O28" s="113"/>
      <c r="P28" s="113"/>
      <c r="Q28" s="113"/>
      <c r="R28" s="113"/>
    </row>
    <row r="29" spans="1:20" x14ac:dyDescent="0.15">
      <c r="A29" s="397" t="s">
        <v>28</v>
      </c>
      <c r="B29" s="398" t="s">
        <v>21</v>
      </c>
      <c r="C29" s="113" t="s">
        <v>198</v>
      </c>
      <c r="D29" s="399" t="s">
        <v>198</v>
      </c>
      <c r="E29" s="113" t="s">
        <v>198</v>
      </c>
      <c r="F29" s="113" t="s">
        <v>198</v>
      </c>
      <c r="G29" s="113" t="s">
        <v>198</v>
      </c>
      <c r="H29" s="113" t="s">
        <v>198</v>
      </c>
      <c r="I29" s="113" t="s">
        <v>198</v>
      </c>
      <c r="J29" s="400">
        <v>15</v>
      </c>
      <c r="K29" s="400" t="s">
        <v>198</v>
      </c>
      <c r="L29" s="113" t="s">
        <v>198</v>
      </c>
      <c r="M29" s="399" t="s">
        <v>198</v>
      </c>
      <c r="N29" s="113" t="s">
        <v>198</v>
      </c>
      <c r="O29" s="113" t="s">
        <v>198</v>
      </c>
      <c r="P29" s="113" t="s">
        <v>198</v>
      </c>
      <c r="Q29" s="113" t="s">
        <v>198</v>
      </c>
      <c r="R29" s="113">
        <f t="shared" si="0"/>
        <v>15</v>
      </c>
    </row>
    <row r="30" spans="1:20" x14ac:dyDescent="0.15">
      <c r="A30" s="397" t="s">
        <v>28</v>
      </c>
      <c r="B30" s="398" t="s">
        <v>22</v>
      </c>
      <c r="C30" s="113" t="s">
        <v>198</v>
      </c>
      <c r="D30" s="399" t="s">
        <v>198</v>
      </c>
      <c r="E30" s="113" t="s">
        <v>198</v>
      </c>
      <c r="F30" s="113" t="s">
        <v>198</v>
      </c>
      <c r="G30" s="113" t="s">
        <v>198</v>
      </c>
      <c r="H30" s="113" t="s">
        <v>198</v>
      </c>
      <c r="I30" s="113" t="s">
        <v>198</v>
      </c>
      <c r="J30" s="400">
        <v>3</v>
      </c>
      <c r="K30" s="400" t="s">
        <v>198</v>
      </c>
      <c r="L30" s="113" t="s">
        <v>198</v>
      </c>
      <c r="M30" s="399" t="s">
        <v>198</v>
      </c>
      <c r="N30" s="113" t="s">
        <v>198</v>
      </c>
      <c r="O30" s="113" t="s">
        <v>198</v>
      </c>
      <c r="P30" s="113" t="s">
        <v>198</v>
      </c>
      <c r="Q30" s="113" t="s">
        <v>198</v>
      </c>
      <c r="R30" s="113">
        <f t="shared" si="0"/>
        <v>3</v>
      </c>
    </row>
    <row r="31" spans="1:20" x14ac:dyDescent="0.15">
      <c r="A31" s="397" t="s">
        <v>84</v>
      </c>
      <c r="B31" s="398" t="s">
        <v>21</v>
      </c>
      <c r="C31" s="113" t="s">
        <v>198</v>
      </c>
      <c r="D31" s="400">
        <v>54</v>
      </c>
      <c r="E31" s="113" t="s">
        <v>198</v>
      </c>
      <c r="F31" s="113" t="s">
        <v>198</v>
      </c>
      <c r="G31" s="113" t="s">
        <v>198</v>
      </c>
      <c r="H31" s="113" t="s">
        <v>198</v>
      </c>
      <c r="I31" s="113" t="s">
        <v>198</v>
      </c>
      <c r="J31" s="399" t="s">
        <v>198</v>
      </c>
      <c r="K31" s="399" t="s">
        <v>198</v>
      </c>
      <c r="L31" s="113" t="s">
        <v>198</v>
      </c>
      <c r="M31" s="399" t="s">
        <v>198</v>
      </c>
      <c r="N31" s="113" t="s">
        <v>198</v>
      </c>
      <c r="O31" s="113" t="s">
        <v>198</v>
      </c>
      <c r="P31" s="113" t="s">
        <v>198</v>
      </c>
      <c r="Q31" s="113" t="s">
        <v>198</v>
      </c>
      <c r="R31" s="113">
        <f t="shared" si="0"/>
        <v>54</v>
      </c>
      <c r="T31" s="405"/>
    </row>
    <row r="32" spans="1:20" x14ac:dyDescent="0.15">
      <c r="A32" s="401" t="s">
        <v>84</v>
      </c>
      <c r="B32" s="402" t="s">
        <v>22</v>
      </c>
      <c r="C32" s="111" t="s">
        <v>198</v>
      </c>
      <c r="D32" s="404">
        <v>36</v>
      </c>
      <c r="E32" s="111" t="s">
        <v>198</v>
      </c>
      <c r="F32" s="111" t="s">
        <v>198</v>
      </c>
      <c r="G32" s="111" t="s">
        <v>198</v>
      </c>
      <c r="H32" s="111" t="s">
        <v>198</v>
      </c>
      <c r="I32" s="111" t="s">
        <v>198</v>
      </c>
      <c r="J32" s="403" t="s">
        <v>198</v>
      </c>
      <c r="K32" s="403" t="s">
        <v>198</v>
      </c>
      <c r="L32" s="111" t="s">
        <v>198</v>
      </c>
      <c r="M32" s="403" t="s">
        <v>198</v>
      </c>
      <c r="N32" s="111" t="s">
        <v>198</v>
      </c>
      <c r="O32" s="111" t="s">
        <v>198</v>
      </c>
      <c r="P32" s="111" t="s">
        <v>198</v>
      </c>
      <c r="Q32" s="111" t="s">
        <v>198</v>
      </c>
      <c r="R32" s="111">
        <f t="shared" si="0"/>
        <v>36</v>
      </c>
      <c r="T32" s="405"/>
    </row>
    <row r="33" spans="1:20" x14ac:dyDescent="0.15">
      <c r="A33" s="397"/>
      <c r="B33" s="398"/>
      <c r="C33" s="113"/>
      <c r="D33" s="400"/>
      <c r="E33" s="113"/>
      <c r="F33" s="113"/>
      <c r="G33" s="113"/>
      <c r="H33" s="113"/>
      <c r="I33" s="113"/>
      <c r="J33" s="399"/>
      <c r="K33" s="399"/>
      <c r="L33" s="113"/>
      <c r="M33" s="399"/>
      <c r="N33" s="113"/>
      <c r="O33" s="113"/>
      <c r="P33" s="113"/>
      <c r="Q33" s="113"/>
      <c r="R33" s="113"/>
      <c r="T33" s="405"/>
    </row>
    <row r="34" spans="1:20" x14ac:dyDescent="0.15">
      <c r="A34" s="397" t="s">
        <v>204</v>
      </c>
      <c r="B34" s="398" t="s">
        <v>21</v>
      </c>
      <c r="C34" s="113" t="s">
        <v>198</v>
      </c>
      <c r="D34" s="399" t="s">
        <v>198</v>
      </c>
      <c r="E34" s="113" t="s">
        <v>198</v>
      </c>
      <c r="F34" s="113" t="s">
        <v>198</v>
      </c>
      <c r="G34" s="113" t="s">
        <v>198</v>
      </c>
      <c r="H34" s="113" t="s">
        <v>198</v>
      </c>
      <c r="I34" s="113" t="s">
        <v>198</v>
      </c>
      <c r="J34" s="400">
        <v>149</v>
      </c>
      <c r="K34" s="399" t="s">
        <v>198</v>
      </c>
      <c r="L34" s="113" t="s">
        <v>198</v>
      </c>
      <c r="M34" s="399" t="s">
        <v>198</v>
      </c>
      <c r="N34" s="113" t="s">
        <v>198</v>
      </c>
      <c r="O34" s="113" t="s">
        <v>198</v>
      </c>
      <c r="P34" s="113" t="s">
        <v>198</v>
      </c>
      <c r="Q34" s="113" t="s">
        <v>198</v>
      </c>
      <c r="R34" s="113">
        <f t="shared" si="0"/>
        <v>149</v>
      </c>
      <c r="T34" s="405"/>
    </row>
    <row r="35" spans="1:20" x14ac:dyDescent="0.15">
      <c r="A35" s="401" t="s">
        <v>204</v>
      </c>
      <c r="B35" s="402" t="s">
        <v>22</v>
      </c>
      <c r="C35" s="111" t="s">
        <v>198</v>
      </c>
      <c r="D35" s="403" t="s">
        <v>198</v>
      </c>
      <c r="E35" s="111" t="s">
        <v>198</v>
      </c>
      <c r="F35" s="111" t="s">
        <v>198</v>
      </c>
      <c r="G35" s="111" t="s">
        <v>198</v>
      </c>
      <c r="H35" s="111" t="s">
        <v>198</v>
      </c>
      <c r="I35" s="111" t="s">
        <v>198</v>
      </c>
      <c r="J35" s="404" t="s">
        <v>198</v>
      </c>
      <c r="K35" s="403" t="s">
        <v>198</v>
      </c>
      <c r="L35" s="111" t="s">
        <v>198</v>
      </c>
      <c r="M35" s="403" t="s">
        <v>198</v>
      </c>
      <c r="N35" s="111" t="s">
        <v>198</v>
      </c>
      <c r="O35" s="111" t="s">
        <v>198</v>
      </c>
      <c r="P35" s="111" t="s">
        <v>198</v>
      </c>
      <c r="Q35" s="111" t="s">
        <v>198</v>
      </c>
      <c r="R35" s="111">
        <f t="shared" si="0"/>
        <v>0</v>
      </c>
      <c r="T35" s="405"/>
    </row>
    <row r="36" spans="1:20" x14ac:dyDescent="0.15">
      <c r="A36" s="397"/>
      <c r="B36" s="398"/>
      <c r="C36" s="113"/>
      <c r="D36" s="399"/>
      <c r="E36" s="113"/>
      <c r="F36" s="113"/>
      <c r="G36" s="113"/>
      <c r="H36" s="113"/>
      <c r="I36" s="113"/>
      <c r="J36" s="400"/>
      <c r="K36" s="399"/>
      <c r="L36" s="113"/>
      <c r="M36" s="399"/>
      <c r="N36" s="113"/>
      <c r="O36" s="113"/>
      <c r="P36" s="113"/>
      <c r="Q36" s="113"/>
      <c r="R36" s="113"/>
      <c r="T36" s="406"/>
    </row>
    <row r="37" spans="1:20" x14ac:dyDescent="0.15">
      <c r="A37" s="407" t="s">
        <v>30</v>
      </c>
      <c r="B37" s="408" t="s">
        <v>21</v>
      </c>
      <c r="C37" s="113">
        <v>0</v>
      </c>
      <c r="D37" s="399">
        <v>0</v>
      </c>
      <c r="E37" s="113">
        <v>0</v>
      </c>
      <c r="F37" s="113">
        <v>0</v>
      </c>
      <c r="G37" s="113">
        <v>0</v>
      </c>
      <c r="H37" s="113">
        <v>0</v>
      </c>
      <c r="I37" s="113">
        <v>0</v>
      </c>
      <c r="J37" s="399">
        <v>0</v>
      </c>
      <c r="K37" s="399">
        <v>0</v>
      </c>
      <c r="L37" s="113">
        <v>0</v>
      </c>
      <c r="M37" s="409">
        <v>3904</v>
      </c>
      <c r="N37" s="113">
        <v>0</v>
      </c>
      <c r="O37" s="113">
        <v>0</v>
      </c>
      <c r="P37" s="113">
        <v>0</v>
      </c>
      <c r="Q37" s="113">
        <v>0</v>
      </c>
      <c r="R37" s="113">
        <v>3904</v>
      </c>
      <c r="T37" s="406"/>
    </row>
    <row r="38" spans="1:20" x14ac:dyDescent="0.15">
      <c r="A38" s="407"/>
      <c r="B38" s="408" t="s">
        <v>22</v>
      </c>
      <c r="C38" s="113">
        <v>0</v>
      </c>
      <c r="D38" s="399">
        <v>0</v>
      </c>
      <c r="E38" s="113">
        <v>0</v>
      </c>
      <c r="F38" s="113">
        <v>0</v>
      </c>
      <c r="G38" s="113">
        <v>0</v>
      </c>
      <c r="H38" s="113">
        <v>0</v>
      </c>
      <c r="I38" s="113">
        <v>0</v>
      </c>
      <c r="J38" s="399">
        <v>0</v>
      </c>
      <c r="K38" s="399">
        <v>0</v>
      </c>
      <c r="L38" s="113">
        <v>0</v>
      </c>
      <c r="M38" s="409">
        <v>763</v>
      </c>
      <c r="N38" s="113">
        <v>0</v>
      </c>
      <c r="O38" s="113">
        <v>0</v>
      </c>
      <c r="P38" s="113">
        <v>0</v>
      </c>
      <c r="Q38" s="113">
        <v>0</v>
      </c>
      <c r="R38" s="113">
        <v>763</v>
      </c>
      <c r="T38" s="405"/>
    </row>
    <row r="39" spans="1:20" x14ac:dyDescent="0.15">
      <c r="A39" s="407" t="s">
        <v>31</v>
      </c>
      <c r="B39" s="408" t="s">
        <v>21</v>
      </c>
      <c r="C39" s="113">
        <v>0</v>
      </c>
      <c r="D39" s="399">
        <v>0</v>
      </c>
      <c r="E39" s="113">
        <v>0</v>
      </c>
      <c r="F39" s="113">
        <v>0</v>
      </c>
      <c r="G39" s="113">
        <v>0</v>
      </c>
      <c r="H39" s="113">
        <v>0</v>
      </c>
      <c r="I39" s="113">
        <v>0</v>
      </c>
      <c r="J39" s="409">
        <v>181329</v>
      </c>
      <c r="K39" s="409">
        <v>0</v>
      </c>
      <c r="L39" s="113">
        <v>0</v>
      </c>
      <c r="M39" s="399">
        <v>0</v>
      </c>
      <c r="N39" s="113">
        <v>0</v>
      </c>
      <c r="O39" s="113">
        <v>0</v>
      </c>
      <c r="P39" s="113">
        <v>0</v>
      </c>
      <c r="Q39" s="113">
        <v>0</v>
      </c>
      <c r="R39" s="113">
        <v>181329</v>
      </c>
      <c r="T39" s="405"/>
    </row>
    <row r="40" spans="1:20" x14ac:dyDescent="0.15">
      <c r="A40" s="407"/>
      <c r="B40" s="408" t="s">
        <v>22</v>
      </c>
      <c r="C40" s="113">
        <v>0</v>
      </c>
      <c r="D40" s="399">
        <v>0</v>
      </c>
      <c r="E40" s="113">
        <v>0</v>
      </c>
      <c r="F40" s="113">
        <v>0</v>
      </c>
      <c r="G40" s="113">
        <v>0</v>
      </c>
      <c r="H40" s="113">
        <v>0</v>
      </c>
      <c r="I40" s="113">
        <v>0</v>
      </c>
      <c r="J40" s="409">
        <v>41512</v>
      </c>
      <c r="K40" s="409">
        <v>4379</v>
      </c>
      <c r="L40" s="113">
        <v>0</v>
      </c>
      <c r="M40" s="399">
        <v>0</v>
      </c>
      <c r="N40" s="113">
        <v>0</v>
      </c>
      <c r="O40" s="113">
        <v>0</v>
      </c>
      <c r="P40" s="113">
        <v>0</v>
      </c>
      <c r="Q40" s="113">
        <v>0</v>
      </c>
      <c r="R40" s="113">
        <v>45891</v>
      </c>
    </row>
    <row r="41" spans="1:20" x14ac:dyDescent="0.15">
      <c r="A41" s="407" t="s">
        <v>32</v>
      </c>
      <c r="B41" s="408" t="s">
        <v>21</v>
      </c>
      <c r="C41" s="113">
        <v>0</v>
      </c>
      <c r="D41" s="409">
        <v>54</v>
      </c>
      <c r="E41" s="113">
        <v>0</v>
      </c>
      <c r="F41" s="113">
        <v>0</v>
      </c>
      <c r="G41" s="113">
        <v>0</v>
      </c>
      <c r="H41" s="113">
        <v>0</v>
      </c>
      <c r="I41" s="113">
        <v>0</v>
      </c>
      <c r="J41" s="409">
        <v>15</v>
      </c>
      <c r="K41" s="409">
        <v>0</v>
      </c>
      <c r="L41" s="113">
        <v>0</v>
      </c>
      <c r="M41" s="399">
        <v>0</v>
      </c>
      <c r="N41" s="113">
        <v>0</v>
      </c>
      <c r="O41" s="113">
        <v>0</v>
      </c>
      <c r="P41" s="113">
        <v>0</v>
      </c>
      <c r="Q41" s="113">
        <v>0</v>
      </c>
      <c r="R41" s="113">
        <v>69</v>
      </c>
    </row>
    <row r="42" spans="1:20" x14ac:dyDescent="0.15">
      <c r="A42" s="407"/>
      <c r="B42" s="408" t="s">
        <v>22</v>
      </c>
      <c r="C42" s="113">
        <v>0</v>
      </c>
      <c r="D42" s="409">
        <v>36</v>
      </c>
      <c r="E42" s="113">
        <v>0</v>
      </c>
      <c r="F42" s="113">
        <v>0</v>
      </c>
      <c r="G42" s="113">
        <v>0</v>
      </c>
      <c r="H42" s="113">
        <v>0</v>
      </c>
      <c r="I42" s="113">
        <v>0</v>
      </c>
      <c r="J42" s="409">
        <v>3</v>
      </c>
      <c r="K42" s="409">
        <v>0</v>
      </c>
      <c r="L42" s="113">
        <v>0</v>
      </c>
      <c r="M42" s="399">
        <v>0</v>
      </c>
      <c r="N42" s="113">
        <v>0</v>
      </c>
      <c r="O42" s="113">
        <v>0</v>
      </c>
      <c r="P42" s="113">
        <v>0</v>
      </c>
      <c r="Q42" s="113">
        <v>0</v>
      </c>
      <c r="R42" s="113">
        <v>39</v>
      </c>
    </row>
    <row r="43" spans="1:20" x14ac:dyDescent="0.15">
      <c r="A43" s="302" t="s">
        <v>33</v>
      </c>
      <c r="B43" s="408" t="s">
        <v>21</v>
      </c>
      <c r="C43" s="113">
        <v>0</v>
      </c>
      <c r="D43" s="113">
        <v>0</v>
      </c>
      <c r="E43" s="113">
        <v>0</v>
      </c>
      <c r="F43" s="113">
        <v>0</v>
      </c>
      <c r="G43" s="113">
        <v>0</v>
      </c>
      <c r="H43" s="113">
        <v>0</v>
      </c>
      <c r="I43" s="113">
        <v>0</v>
      </c>
      <c r="J43" s="113">
        <v>0</v>
      </c>
      <c r="K43" s="113">
        <v>0</v>
      </c>
      <c r="L43" s="113">
        <v>0</v>
      </c>
      <c r="M43" s="113">
        <v>0</v>
      </c>
      <c r="N43" s="113">
        <v>0</v>
      </c>
      <c r="O43" s="113">
        <v>0</v>
      </c>
      <c r="P43" s="113">
        <v>0</v>
      </c>
      <c r="Q43" s="113">
        <v>0</v>
      </c>
      <c r="R43" s="113">
        <v>0</v>
      </c>
    </row>
    <row r="44" spans="1:20" x14ac:dyDescent="0.15">
      <c r="B44" s="408" t="s">
        <v>22</v>
      </c>
      <c r="C44" s="113">
        <v>0</v>
      </c>
      <c r="D44" s="113">
        <v>0</v>
      </c>
      <c r="E44" s="113">
        <v>0</v>
      </c>
      <c r="F44" s="113">
        <v>0</v>
      </c>
      <c r="G44" s="113">
        <v>0</v>
      </c>
      <c r="H44" s="113">
        <v>0</v>
      </c>
      <c r="I44" s="113">
        <v>0</v>
      </c>
      <c r="J44" s="113">
        <v>0</v>
      </c>
      <c r="K44" s="113">
        <v>0</v>
      </c>
      <c r="L44" s="113">
        <v>0</v>
      </c>
      <c r="M44" s="113">
        <v>0</v>
      </c>
      <c r="N44" s="113">
        <v>0</v>
      </c>
      <c r="O44" s="113">
        <v>0</v>
      </c>
      <c r="P44" s="113">
        <v>0</v>
      </c>
      <c r="Q44" s="113">
        <v>0</v>
      </c>
      <c r="R44" s="113">
        <v>0</v>
      </c>
    </row>
    <row r="45" spans="1:20" x14ac:dyDescent="0.15">
      <c r="A45" s="407" t="s">
        <v>34</v>
      </c>
      <c r="B45" s="408" t="s">
        <v>21</v>
      </c>
      <c r="C45" s="113">
        <v>0</v>
      </c>
      <c r="D45" s="399">
        <v>0</v>
      </c>
      <c r="E45" s="113">
        <v>0</v>
      </c>
      <c r="F45" s="113">
        <v>0</v>
      </c>
      <c r="G45" s="113">
        <v>0</v>
      </c>
      <c r="H45" s="113">
        <v>0</v>
      </c>
      <c r="I45" s="113">
        <v>0</v>
      </c>
      <c r="J45" s="409">
        <v>149</v>
      </c>
      <c r="K45" s="399">
        <v>0</v>
      </c>
      <c r="L45" s="113">
        <v>0</v>
      </c>
      <c r="M45" s="399">
        <v>0</v>
      </c>
      <c r="N45" s="113">
        <v>0</v>
      </c>
      <c r="O45" s="113">
        <v>0</v>
      </c>
      <c r="P45" s="113">
        <v>0</v>
      </c>
      <c r="Q45" s="113">
        <v>0</v>
      </c>
      <c r="R45" s="113">
        <v>149</v>
      </c>
    </row>
    <row r="46" spans="1:20" x14ac:dyDescent="0.15">
      <c r="A46" s="407"/>
      <c r="B46" s="408" t="s">
        <v>22</v>
      </c>
      <c r="C46" s="113">
        <v>0</v>
      </c>
      <c r="D46" s="399">
        <v>0</v>
      </c>
      <c r="E46" s="113">
        <v>0</v>
      </c>
      <c r="F46" s="113">
        <v>0</v>
      </c>
      <c r="G46" s="113">
        <v>0</v>
      </c>
      <c r="H46" s="113">
        <v>0</v>
      </c>
      <c r="I46" s="113">
        <v>0</v>
      </c>
      <c r="J46" s="409">
        <v>0</v>
      </c>
      <c r="K46" s="399">
        <v>0</v>
      </c>
      <c r="L46" s="113">
        <v>0</v>
      </c>
      <c r="M46" s="399">
        <v>0</v>
      </c>
      <c r="N46" s="113">
        <v>0</v>
      </c>
      <c r="O46" s="113">
        <v>0</v>
      </c>
      <c r="P46" s="113">
        <v>0</v>
      </c>
      <c r="Q46" s="113">
        <v>0</v>
      </c>
      <c r="R46" s="113">
        <v>0</v>
      </c>
    </row>
    <row r="47" spans="1:20" x14ac:dyDescent="0.15">
      <c r="A47" s="345" t="s">
        <v>35</v>
      </c>
      <c r="B47" s="410" t="s">
        <v>21</v>
      </c>
      <c r="C47" s="411">
        <v>0</v>
      </c>
      <c r="D47" s="411">
        <v>54</v>
      </c>
      <c r="E47" s="411">
        <v>0</v>
      </c>
      <c r="F47" s="411">
        <v>0</v>
      </c>
      <c r="G47" s="411">
        <v>0</v>
      </c>
      <c r="H47" s="411">
        <v>0</v>
      </c>
      <c r="I47" s="411">
        <v>0</v>
      </c>
      <c r="J47" s="411">
        <v>181493</v>
      </c>
      <c r="K47" s="411">
        <v>0</v>
      </c>
      <c r="L47" s="411">
        <v>0</v>
      </c>
      <c r="M47" s="411">
        <v>3904</v>
      </c>
      <c r="N47" s="411">
        <v>0</v>
      </c>
      <c r="O47" s="411">
        <v>0</v>
      </c>
      <c r="P47" s="411">
        <v>0</v>
      </c>
      <c r="Q47" s="411">
        <v>0</v>
      </c>
      <c r="R47" s="411">
        <v>185451</v>
      </c>
    </row>
    <row r="48" spans="1:20" x14ac:dyDescent="0.15">
      <c r="A48" s="317"/>
      <c r="B48" s="412" t="s">
        <v>22</v>
      </c>
      <c r="C48" s="413">
        <v>0</v>
      </c>
      <c r="D48" s="413">
        <v>36</v>
      </c>
      <c r="E48" s="413">
        <v>0</v>
      </c>
      <c r="F48" s="413">
        <v>0</v>
      </c>
      <c r="G48" s="413">
        <v>0</v>
      </c>
      <c r="H48" s="413">
        <v>0</v>
      </c>
      <c r="I48" s="413">
        <v>0</v>
      </c>
      <c r="J48" s="413">
        <v>41515</v>
      </c>
      <c r="K48" s="413">
        <v>4379</v>
      </c>
      <c r="L48" s="413">
        <v>0</v>
      </c>
      <c r="M48" s="413">
        <v>763</v>
      </c>
      <c r="N48" s="413">
        <v>0</v>
      </c>
      <c r="O48" s="413">
        <v>0</v>
      </c>
      <c r="P48" s="413">
        <v>0</v>
      </c>
      <c r="Q48" s="413">
        <v>0</v>
      </c>
      <c r="R48" s="413">
        <v>46693</v>
      </c>
    </row>
    <row r="50" spans="3:17" ht="11.25" customHeight="1" x14ac:dyDescent="0.15">
      <c r="C50" s="52" t="s">
        <v>36</v>
      </c>
      <c r="D50" s="52"/>
      <c r="E50" s="182"/>
      <c r="F50" s="193" t="s">
        <v>37</v>
      </c>
      <c r="G50" s="182"/>
      <c r="H50" s="193"/>
      <c r="I50" s="182"/>
      <c r="J50" s="193" t="s">
        <v>38</v>
      </c>
      <c r="K50" s="182"/>
      <c r="L50" s="182"/>
      <c r="M50" s="193" t="s">
        <v>39</v>
      </c>
      <c r="N50" s="182"/>
      <c r="O50" s="182"/>
      <c r="P50" s="195" t="s">
        <v>40</v>
      </c>
      <c r="Q50" s="182"/>
    </row>
    <row r="51" spans="3:17" ht="11.25" customHeight="1" x14ac:dyDescent="0.15">
      <c r="C51" s="52" t="s">
        <v>41</v>
      </c>
      <c r="D51" s="52"/>
      <c r="E51" s="182"/>
      <c r="F51" s="193" t="s">
        <v>42</v>
      </c>
      <c r="G51" s="182"/>
      <c r="H51" s="193"/>
      <c r="I51" s="182"/>
      <c r="J51" s="193" t="s">
        <v>43</v>
      </c>
      <c r="K51" s="182"/>
      <c r="L51" s="182"/>
      <c r="M51" s="193" t="s">
        <v>44</v>
      </c>
      <c r="N51" s="182"/>
      <c r="O51" s="182"/>
      <c r="P51" s="193" t="s">
        <v>45</v>
      </c>
      <c r="Q51" s="182"/>
    </row>
    <row r="52" spans="3:17" ht="11.25" customHeight="1" x14ac:dyDescent="0.15">
      <c r="C52" s="52" t="s">
        <v>46</v>
      </c>
      <c r="D52" s="52"/>
      <c r="E52" s="182"/>
      <c r="F52" s="193" t="s">
        <v>47</v>
      </c>
      <c r="G52" s="182"/>
      <c r="H52" s="193"/>
      <c r="I52" s="182"/>
      <c r="J52" s="195" t="s">
        <v>48</v>
      </c>
      <c r="K52" s="182"/>
      <c r="L52" s="182"/>
      <c r="M52" s="195" t="s">
        <v>49</v>
      </c>
      <c r="N52" s="182"/>
      <c r="O52" s="182"/>
      <c r="P52" s="195" t="s">
        <v>50</v>
      </c>
      <c r="Q52" s="182"/>
    </row>
    <row r="53" spans="3:17" ht="11.25" customHeight="1" x14ac:dyDescent="0.25">
      <c r="C53" s="205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74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workbookViewId="0">
      <selection sqref="A1:R1"/>
    </sheetView>
  </sheetViews>
  <sheetFormatPr baseColWidth="10" defaultRowHeight="9" x14ac:dyDescent="0.15"/>
  <cols>
    <col min="1" max="1" width="18.85546875" style="302" bestFit="1" customWidth="1"/>
    <col min="2" max="2" width="4.7109375" style="323" customWidth="1"/>
    <col min="3" max="18" width="5.7109375" style="302" customWidth="1"/>
    <col min="19" max="16384" width="11.42578125" style="302"/>
  </cols>
  <sheetData>
    <row r="1" spans="1:18" s="392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10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10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10" customFormat="1" ht="12.75" customHeight="1" x14ac:dyDescent="0.25">
      <c r="A4" s="804" t="s">
        <v>74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10" customFormat="1" ht="12.75" customHeight="1" x14ac:dyDescent="0.25"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392" customFormat="1" ht="11.25" customHeight="1" x14ac:dyDescent="0.2">
      <c r="A6" s="414" t="s">
        <v>3</v>
      </c>
      <c r="B6" s="415"/>
      <c r="C6" s="415" t="s">
        <v>4</v>
      </c>
      <c r="D6" s="415" t="s">
        <v>5</v>
      </c>
      <c r="E6" s="416" t="s">
        <v>6</v>
      </c>
      <c r="F6" s="416" t="s">
        <v>7</v>
      </c>
      <c r="G6" s="416" t="s">
        <v>8</v>
      </c>
      <c r="H6" s="416" t="s">
        <v>9</v>
      </c>
      <c r="I6" s="416" t="s">
        <v>10</v>
      </c>
      <c r="J6" s="416" t="s">
        <v>11</v>
      </c>
      <c r="K6" s="416" t="s">
        <v>12</v>
      </c>
      <c r="L6" s="416" t="s">
        <v>13</v>
      </c>
      <c r="M6" s="415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ht="9.9499999999999993" customHeight="1" x14ac:dyDescent="0.15">
      <c r="A7" s="417" t="s">
        <v>53</v>
      </c>
      <c r="B7" s="418" t="s">
        <v>21</v>
      </c>
      <c r="C7" s="419" t="s">
        <v>198</v>
      </c>
      <c r="D7" s="419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420">
        <v>27723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27723</v>
      </c>
    </row>
    <row r="8" spans="1:18" ht="9.9499999999999993" customHeight="1" x14ac:dyDescent="0.15">
      <c r="A8" s="417" t="s">
        <v>53</v>
      </c>
      <c r="B8" s="418" t="s">
        <v>22</v>
      </c>
      <c r="C8" s="419" t="s">
        <v>198</v>
      </c>
      <c r="D8" s="419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113" t="s">
        <v>198</v>
      </c>
      <c r="K8" s="113" t="s">
        <v>198</v>
      </c>
      <c r="L8" s="113" t="s">
        <v>198</v>
      </c>
      <c r="M8" s="420">
        <v>6734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18" si="0">SUM(C8:Q8)</f>
        <v>6734</v>
      </c>
    </row>
    <row r="9" spans="1:18" ht="9.9499999999999993" customHeight="1" x14ac:dyDescent="0.15">
      <c r="A9" s="417" t="s">
        <v>55</v>
      </c>
      <c r="B9" s="418" t="s">
        <v>21</v>
      </c>
      <c r="C9" s="419" t="s">
        <v>198</v>
      </c>
      <c r="D9" s="419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113" t="s">
        <v>198</v>
      </c>
      <c r="K9" s="113" t="s">
        <v>198</v>
      </c>
      <c r="L9" s="113" t="s">
        <v>198</v>
      </c>
      <c r="M9" s="420">
        <v>4301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4301</v>
      </c>
    </row>
    <row r="10" spans="1:18" ht="9.9499999999999993" customHeight="1" x14ac:dyDescent="0.15">
      <c r="A10" s="421" t="s">
        <v>55</v>
      </c>
      <c r="B10" s="422" t="s">
        <v>22</v>
      </c>
      <c r="C10" s="423" t="s">
        <v>198</v>
      </c>
      <c r="D10" s="423" t="s">
        <v>198</v>
      </c>
      <c r="E10" s="111" t="s">
        <v>198</v>
      </c>
      <c r="F10" s="111" t="s">
        <v>198</v>
      </c>
      <c r="G10" s="111" t="s">
        <v>198</v>
      </c>
      <c r="H10" s="111" t="s">
        <v>198</v>
      </c>
      <c r="I10" s="111" t="s">
        <v>198</v>
      </c>
      <c r="J10" s="111" t="s">
        <v>198</v>
      </c>
      <c r="K10" s="111" t="s">
        <v>198</v>
      </c>
      <c r="L10" s="111" t="s">
        <v>198</v>
      </c>
      <c r="M10" s="424">
        <v>1068</v>
      </c>
      <c r="N10" s="111" t="s">
        <v>198</v>
      </c>
      <c r="O10" s="111" t="s">
        <v>198</v>
      </c>
      <c r="P10" s="111" t="s">
        <v>198</v>
      </c>
      <c r="Q10" s="111" t="s">
        <v>198</v>
      </c>
      <c r="R10" s="308">
        <f t="shared" si="0"/>
        <v>1068</v>
      </c>
    </row>
    <row r="11" spans="1:18" ht="9.9499999999999993" customHeight="1" x14ac:dyDescent="0.15">
      <c r="A11" s="417"/>
      <c r="B11" s="418"/>
      <c r="C11" s="419"/>
      <c r="D11" s="419"/>
      <c r="E11" s="113"/>
      <c r="F11" s="113"/>
      <c r="G11" s="113"/>
      <c r="H11" s="113"/>
      <c r="I11" s="113"/>
      <c r="J11" s="113"/>
      <c r="K11" s="113"/>
      <c r="L11" s="113"/>
      <c r="M11" s="420"/>
      <c r="N11" s="113"/>
      <c r="O11" s="113"/>
      <c r="P11" s="113"/>
      <c r="Q11" s="113"/>
      <c r="R11" s="301"/>
    </row>
    <row r="12" spans="1:18" ht="9.9499999999999993" customHeight="1" x14ac:dyDescent="0.15">
      <c r="A12" s="417" t="s">
        <v>71</v>
      </c>
      <c r="B12" s="418" t="s">
        <v>21</v>
      </c>
      <c r="C12" s="420">
        <v>66</v>
      </c>
      <c r="D12" s="419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419" t="s">
        <v>198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66</v>
      </c>
    </row>
    <row r="13" spans="1:18" ht="9.9499999999999993" customHeight="1" x14ac:dyDescent="0.15">
      <c r="A13" s="417" t="s">
        <v>71</v>
      </c>
      <c r="B13" s="418" t="s">
        <v>22</v>
      </c>
      <c r="C13" s="420">
        <v>19</v>
      </c>
      <c r="D13" s="419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419" t="s">
        <v>198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19</v>
      </c>
    </row>
    <row r="14" spans="1:18" ht="9.9499999999999993" customHeight="1" x14ac:dyDescent="0.15">
      <c r="A14" s="417" t="s">
        <v>62</v>
      </c>
      <c r="B14" s="418" t="s">
        <v>21</v>
      </c>
      <c r="C14" s="420">
        <v>2</v>
      </c>
      <c r="D14" s="420">
        <v>20</v>
      </c>
      <c r="E14" s="113" t="s">
        <v>198</v>
      </c>
      <c r="F14" s="113" t="s">
        <v>198</v>
      </c>
      <c r="G14" s="113" t="s">
        <v>198</v>
      </c>
      <c r="H14" s="113" t="s">
        <v>198</v>
      </c>
      <c r="I14" s="113" t="s">
        <v>198</v>
      </c>
      <c r="J14" s="113" t="s">
        <v>198</v>
      </c>
      <c r="K14" s="113" t="s">
        <v>198</v>
      </c>
      <c r="L14" s="113" t="s">
        <v>198</v>
      </c>
      <c r="M14" s="419" t="s">
        <v>198</v>
      </c>
      <c r="N14" s="113" t="s">
        <v>198</v>
      </c>
      <c r="O14" s="113" t="s">
        <v>198</v>
      </c>
      <c r="P14" s="113" t="s">
        <v>198</v>
      </c>
      <c r="Q14" s="113" t="s">
        <v>198</v>
      </c>
      <c r="R14" s="301">
        <f t="shared" si="0"/>
        <v>22</v>
      </c>
    </row>
    <row r="15" spans="1:18" ht="9.9499999999999993" customHeight="1" x14ac:dyDescent="0.15">
      <c r="A15" s="421" t="s">
        <v>62</v>
      </c>
      <c r="B15" s="422" t="s">
        <v>22</v>
      </c>
      <c r="C15" s="424">
        <v>2</v>
      </c>
      <c r="D15" s="424">
        <v>19</v>
      </c>
      <c r="E15" s="111" t="s">
        <v>198</v>
      </c>
      <c r="F15" s="111" t="s">
        <v>198</v>
      </c>
      <c r="G15" s="111" t="s">
        <v>198</v>
      </c>
      <c r="H15" s="111" t="s">
        <v>198</v>
      </c>
      <c r="I15" s="111" t="s">
        <v>198</v>
      </c>
      <c r="J15" s="111" t="s">
        <v>198</v>
      </c>
      <c r="K15" s="111" t="s">
        <v>198</v>
      </c>
      <c r="L15" s="111" t="s">
        <v>198</v>
      </c>
      <c r="M15" s="423" t="s">
        <v>198</v>
      </c>
      <c r="N15" s="111" t="s">
        <v>198</v>
      </c>
      <c r="O15" s="111" t="s">
        <v>198</v>
      </c>
      <c r="P15" s="111" t="s">
        <v>198</v>
      </c>
      <c r="Q15" s="111" t="s">
        <v>198</v>
      </c>
      <c r="R15" s="308">
        <f t="shared" si="0"/>
        <v>21</v>
      </c>
    </row>
    <row r="16" spans="1:18" ht="9.9499999999999993" customHeight="1" x14ac:dyDescent="0.15">
      <c r="A16" s="417"/>
      <c r="B16" s="418"/>
      <c r="C16" s="420"/>
      <c r="D16" s="420"/>
      <c r="E16" s="113"/>
      <c r="F16" s="113"/>
      <c r="G16" s="113"/>
      <c r="H16" s="113"/>
      <c r="I16" s="113"/>
      <c r="J16" s="113"/>
      <c r="K16" s="113"/>
      <c r="L16" s="113"/>
      <c r="M16" s="419"/>
      <c r="N16" s="113"/>
      <c r="O16" s="113"/>
      <c r="P16" s="113"/>
      <c r="Q16" s="113"/>
      <c r="R16" s="301"/>
    </row>
    <row r="17" spans="1:18" ht="9.9499999999999993" customHeight="1" x14ac:dyDescent="0.15">
      <c r="A17" s="417" t="s">
        <v>64</v>
      </c>
      <c r="B17" s="418" t="s">
        <v>21</v>
      </c>
      <c r="C17" s="420">
        <v>4</v>
      </c>
      <c r="D17" s="419" t="s">
        <v>198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113" t="s">
        <v>198</v>
      </c>
      <c r="K17" s="113" t="s">
        <v>198</v>
      </c>
      <c r="L17" s="113" t="s">
        <v>198</v>
      </c>
      <c r="M17" s="419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4</v>
      </c>
    </row>
    <row r="18" spans="1:18" ht="9.9499999999999993" customHeight="1" x14ac:dyDescent="0.15">
      <c r="A18" s="421" t="s">
        <v>64</v>
      </c>
      <c r="B18" s="422" t="s">
        <v>22</v>
      </c>
      <c r="C18" s="424" t="s">
        <v>198</v>
      </c>
      <c r="D18" s="423" t="s">
        <v>198</v>
      </c>
      <c r="E18" s="111" t="s">
        <v>198</v>
      </c>
      <c r="F18" s="111" t="s">
        <v>198</v>
      </c>
      <c r="G18" s="111" t="s">
        <v>198</v>
      </c>
      <c r="H18" s="111" t="s">
        <v>198</v>
      </c>
      <c r="I18" s="111" t="s">
        <v>198</v>
      </c>
      <c r="J18" s="111" t="s">
        <v>198</v>
      </c>
      <c r="K18" s="111" t="s">
        <v>198</v>
      </c>
      <c r="L18" s="111" t="s">
        <v>198</v>
      </c>
      <c r="M18" s="423" t="s">
        <v>198</v>
      </c>
      <c r="N18" s="111" t="s">
        <v>198</v>
      </c>
      <c r="O18" s="111" t="s">
        <v>198</v>
      </c>
      <c r="P18" s="111" t="s">
        <v>198</v>
      </c>
      <c r="Q18" s="111" t="s">
        <v>198</v>
      </c>
      <c r="R18" s="308">
        <f t="shared" si="0"/>
        <v>0</v>
      </c>
    </row>
    <row r="19" spans="1:18" ht="9.9499999999999993" customHeight="1" x14ac:dyDescent="0.15">
      <c r="A19" s="417"/>
      <c r="B19" s="418"/>
      <c r="C19" s="420"/>
      <c r="D19" s="419"/>
      <c r="E19" s="113"/>
      <c r="F19" s="113"/>
      <c r="G19" s="113"/>
      <c r="H19" s="113"/>
      <c r="I19" s="113"/>
      <c r="J19" s="113"/>
      <c r="K19" s="113"/>
      <c r="L19" s="113"/>
      <c r="M19" s="419"/>
      <c r="N19" s="113"/>
      <c r="O19" s="113"/>
      <c r="P19" s="113"/>
      <c r="Q19" s="113"/>
      <c r="R19" s="301"/>
    </row>
    <row r="20" spans="1:18" ht="9.9499999999999993" customHeight="1" x14ac:dyDescent="0.15">
      <c r="A20" s="425" t="s">
        <v>30</v>
      </c>
      <c r="B20" s="426" t="s">
        <v>21</v>
      </c>
      <c r="C20" s="427">
        <v>0</v>
      </c>
      <c r="D20" s="427">
        <v>0</v>
      </c>
      <c r="E20" s="301">
        <v>0</v>
      </c>
      <c r="F20" s="301">
        <v>0</v>
      </c>
      <c r="G20" s="301">
        <v>0</v>
      </c>
      <c r="H20" s="301">
        <v>0</v>
      </c>
      <c r="I20" s="301">
        <v>0</v>
      </c>
      <c r="J20" s="301">
        <v>0</v>
      </c>
      <c r="K20" s="301">
        <v>0</v>
      </c>
      <c r="L20" s="301">
        <v>0</v>
      </c>
      <c r="M20" s="428">
        <v>32024</v>
      </c>
      <c r="N20" s="301">
        <v>0</v>
      </c>
      <c r="O20" s="301">
        <v>0</v>
      </c>
      <c r="P20" s="301">
        <v>0</v>
      </c>
      <c r="Q20" s="301">
        <v>0</v>
      </c>
      <c r="R20" s="301">
        <v>32024</v>
      </c>
    </row>
    <row r="21" spans="1:18" ht="9.9499999999999993" customHeight="1" x14ac:dyDescent="0.15">
      <c r="A21" s="425"/>
      <c r="B21" s="426" t="s">
        <v>22</v>
      </c>
      <c r="C21" s="427">
        <v>0</v>
      </c>
      <c r="D21" s="427">
        <v>0</v>
      </c>
      <c r="E21" s="301">
        <v>0</v>
      </c>
      <c r="F21" s="301">
        <v>0</v>
      </c>
      <c r="G21" s="301">
        <v>0</v>
      </c>
      <c r="H21" s="301">
        <v>0</v>
      </c>
      <c r="I21" s="301">
        <v>0</v>
      </c>
      <c r="J21" s="301">
        <v>0</v>
      </c>
      <c r="K21" s="301">
        <v>0</v>
      </c>
      <c r="L21" s="301">
        <v>0</v>
      </c>
      <c r="M21" s="428">
        <v>7802</v>
      </c>
      <c r="N21" s="301">
        <v>0</v>
      </c>
      <c r="O21" s="301">
        <v>0</v>
      </c>
      <c r="P21" s="301">
        <v>0</v>
      </c>
      <c r="Q21" s="301">
        <v>0</v>
      </c>
      <c r="R21" s="301">
        <v>7802</v>
      </c>
    </row>
    <row r="22" spans="1:18" ht="9.9499999999999993" customHeight="1" x14ac:dyDescent="0.15">
      <c r="A22" s="302" t="s">
        <v>31</v>
      </c>
      <c r="B22" s="426" t="s">
        <v>21</v>
      </c>
      <c r="C22" s="428">
        <v>68</v>
      </c>
      <c r="D22" s="428">
        <v>20</v>
      </c>
      <c r="E22" s="301">
        <v>0</v>
      </c>
      <c r="F22" s="301">
        <v>0</v>
      </c>
      <c r="G22" s="301">
        <v>0</v>
      </c>
      <c r="H22" s="301">
        <v>0</v>
      </c>
      <c r="I22" s="301">
        <v>0</v>
      </c>
      <c r="J22" s="301">
        <v>0</v>
      </c>
      <c r="K22" s="301">
        <v>0</v>
      </c>
      <c r="L22" s="301">
        <v>0</v>
      </c>
      <c r="M22" s="301">
        <v>0</v>
      </c>
      <c r="N22" s="301">
        <v>0</v>
      </c>
      <c r="O22" s="301">
        <v>0</v>
      </c>
      <c r="P22" s="301">
        <v>0</v>
      </c>
      <c r="Q22" s="301">
        <v>0</v>
      </c>
      <c r="R22" s="301">
        <v>88</v>
      </c>
    </row>
    <row r="23" spans="1:18" ht="9.9499999999999993" customHeight="1" x14ac:dyDescent="0.15">
      <c r="B23" s="426" t="s">
        <v>22</v>
      </c>
      <c r="C23" s="428">
        <v>21</v>
      </c>
      <c r="D23" s="428">
        <v>19</v>
      </c>
      <c r="E23" s="301">
        <v>0</v>
      </c>
      <c r="F23" s="301">
        <v>0</v>
      </c>
      <c r="G23" s="301">
        <v>0</v>
      </c>
      <c r="H23" s="301">
        <v>0</v>
      </c>
      <c r="I23" s="301">
        <v>0</v>
      </c>
      <c r="J23" s="301">
        <v>0</v>
      </c>
      <c r="K23" s="301">
        <v>0</v>
      </c>
      <c r="L23" s="301">
        <v>0</v>
      </c>
      <c r="M23" s="301">
        <v>0</v>
      </c>
      <c r="N23" s="301">
        <v>0</v>
      </c>
      <c r="O23" s="301">
        <v>0</v>
      </c>
      <c r="P23" s="301">
        <v>0</v>
      </c>
      <c r="Q23" s="301">
        <v>0</v>
      </c>
      <c r="R23" s="301">
        <v>40</v>
      </c>
    </row>
    <row r="24" spans="1:18" ht="9.9499999999999993" customHeight="1" x14ac:dyDescent="0.15">
      <c r="A24" s="425" t="s">
        <v>32</v>
      </c>
      <c r="B24" s="426" t="s">
        <v>21</v>
      </c>
      <c r="C24" s="428">
        <v>4</v>
      </c>
      <c r="D24" s="301">
        <v>0</v>
      </c>
      <c r="E24" s="301">
        <v>0</v>
      </c>
      <c r="F24" s="301">
        <v>0</v>
      </c>
      <c r="G24" s="301">
        <v>0</v>
      </c>
      <c r="H24" s="301">
        <v>0</v>
      </c>
      <c r="I24" s="301">
        <v>0</v>
      </c>
      <c r="J24" s="301">
        <v>0</v>
      </c>
      <c r="K24" s="301">
        <v>0</v>
      </c>
      <c r="L24" s="301">
        <v>0</v>
      </c>
      <c r="M24" s="301">
        <v>0</v>
      </c>
      <c r="N24" s="301">
        <v>0</v>
      </c>
      <c r="O24" s="301">
        <v>0</v>
      </c>
      <c r="P24" s="301">
        <v>0</v>
      </c>
      <c r="Q24" s="301">
        <v>0</v>
      </c>
      <c r="R24" s="301">
        <v>4</v>
      </c>
    </row>
    <row r="25" spans="1:18" ht="9.9499999999999993" customHeight="1" x14ac:dyDescent="0.15">
      <c r="A25" s="425"/>
      <c r="B25" s="426" t="s">
        <v>22</v>
      </c>
      <c r="C25" s="428">
        <v>0</v>
      </c>
      <c r="D25" s="301">
        <v>0</v>
      </c>
      <c r="E25" s="427">
        <v>0</v>
      </c>
      <c r="F25" s="301">
        <v>0</v>
      </c>
      <c r="G25" s="301">
        <v>0</v>
      </c>
      <c r="H25" s="301">
        <v>0</v>
      </c>
      <c r="I25" s="301">
        <v>0</v>
      </c>
      <c r="J25" s="301">
        <v>0</v>
      </c>
      <c r="K25" s="301">
        <v>0</v>
      </c>
      <c r="L25" s="301">
        <v>0</v>
      </c>
      <c r="M25" s="301">
        <v>0</v>
      </c>
      <c r="N25" s="301">
        <v>0</v>
      </c>
      <c r="O25" s="301">
        <v>0</v>
      </c>
      <c r="P25" s="301">
        <v>0</v>
      </c>
      <c r="Q25" s="301">
        <v>0</v>
      </c>
      <c r="R25" s="301">
        <v>0</v>
      </c>
    </row>
    <row r="26" spans="1:18" ht="9.9499999999999993" customHeight="1" x14ac:dyDescent="0.15">
      <c r="A26" s="302" t="s">
        <v>33</v>
      </c>
      <c r="B26" s="426" t="s">
        <v>21</v>
      </c>
      <c r="C26" s="301">
        <v>0</v>
      </c>
      <c r="D26" s="301">
        <v>0</v>
      </c>
      <c r="E26" s="427">
        <v>0</v>
      </c>
      <c r="F26" s="301">
        <v>0</v>
      </c>
      <c r="G26" s="301">
        <v>0</v>
      </c>
      <c r="H26" s="301">
        <v>0</v>
      </c>
      <c r="I26" s="301">
        <v>0</v>
      </c>
      <c r="J26" s="301">
        <v>0</v>
      </c>
      <c r="K26" s="301">
        <v>0</v>
      </c>
      <c r="L26" s="301">
        <v>0</v>
      </c>
      <c r="M26" s="301">
        <v>0</v>
      </c>
      <c r="N26" s="301">
        <v>0</v>
      </c>
      <c r="O26" s="301">
        <v>0</v>
      </c>
      <c r="P26" s="301">
        <v>0</v>
      </c>
      <c r="Q26" s="301">
        <v>0</v>
      </c>
      <c r="R26" s="301">
        <v>0</v>
      </c>
    </row>
    <row r="27" spans="1:18" ht="9.9499999999999993" customHeight="1" x14ac:dyDescent="0.15">
      <c r="B27" s="426" t="s">
        <v>22</v>
      </c>
      <c r="C27" s="301">
        <v>0</v>
      </c>
      <c r="D27" s="427">
        <v>0</v>
      </c>
      <c r="E27" s="427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301">
        <v>0</v>
      </c>
      <c r="N27" s="301">
        <v>0</v>
      </c>
      <c r="O27" s="301">
        <v>0</v>
      </c>
      <c r="P27" s="301">
        <v>0</v>
      </c>
      <c r="Q27" s="301">
        <v>0</v>
      </c>
      <c r="R27" s="301">
        <v>0</v>
      </c>
    </row>
    <row r="28" spans="1:18" ht="9.9499999999999993" customHeight="1" x14ac:dyDescent="0.15">
      <c r="A28" s="425" t="s">
        <v>34</v>
      </c>
      <c r="B28" s="426" t="s">
        <v>21</v>
      </c>
      <c r="C28" s="301">
        <v>0</v>
      </c>
      <c r="D28" s="427">
        <v>0</v>
      </c>
      <c r="E28" s="427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1">
        <v>0</v>
      </c>
      <c r="Q28" s="301">
        <v>0</v>
      </c>
      <c r="R28" s="301">
        <v>0</v>
      </c>
    </row>
    <row r="29" spans="1:18" ht="9.9499999999999993" customHeight="1" x14ac:dyDescent="0.15">
      <c r="A29" s="425"/>
      <c r="B29" s="426" t="s">
        <v>22</v>
      </c>
      <c r="C29" s="301">
        <v>0</v>
      </c>
      <c r="D29" s="301">
        <v>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0</v>
      </c>
    </row>
    <row r="30" spans="1:18" ht="9.9499999999999993" customHeight="1" x14ac:dyDescent="0.15">
      <c r="A30" s="345" t="s">
        <v>35</v>
      </c>
      <c r="B30" s="429" t="s">
        <v>21</v>
      </c>
      <c r="C30" s="347">
        <v>72</v>
      </c>
      <c r="D30" s="347">
        <v>20</v>
      </c>
      <c r="E30" s="347">
        <v>0</v>
      </c>
      <c r="F30" s="347">
        <v>0</v>
      </c>
      <c r="G30" s="347">
        <v>0</v>
      </c>
      <c r="H30" s="347">
        <v>0</v>
      </c>
      <c r="I30" s="347">
        <v>0</v>
      </c>
      <c r="J30" s="347">
        <v>0</v>
      </c>
      <c r="K30" s="347">
        <v>0</v>
      </c>
      <c r="L30" s="347">
        <v>0</v>
      </c>
      <c r="M30" s="347">
        <v>32024</v>
      </c>
      <c r="N30" s="347">
        <v>0</v>
      </c>
      <c r="O30" s="347">
        <v>0</v>
      </c>
      <c r="P30" s="347">
        <v>0</v>
      </c>
      <c r="Q30" s="347">
        <v>0</v>
      </c>
      <c r="R30" s="347">
        <v>32116</v>
      </c>
    </row>
    <row r="31" spans="1:18" ht="9.9499999999999993" customHeight="1" x14ac:dyDescent="0.15">
      <c r="A31" s="317"/>
      <c r="B31" s="430" t="s">
        <v>22</v>
      </c>
      <c r="C31" s="319">
        <v>21</v>
      </c>
      <c r="D31" s="319">
        <v>19</v>
      </c>
      <c r="E31" s="319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7802</v>
      </c>
      <c r="N31" s="319">
        <v>0</v>
      </c>
      <c r="O31" s="319">
        <v>0</v>
      </c>
      <c r="P31" s="319">
        <v>0</v>
      </c>
      <c r="Q31" s="319">
        <v>0</v>
      </c>
      <c r="R31" s="319">
        <v>7842</v>
      </c>
    </row>
    <row r="32" spans="1:18" x14ac:dyDescent="0.15">
      <c r="C32" s="301"/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</row>
    <row r="33" spans="2:17" ht="11.25" customHeight="1" x14ac:dyDescent="0.15">
      <c r="B33" s="193" t="s">
        <v>36</v>
      </c>
      <c r="C33" s="193"/>
      <c r="D33" s="182"/>
      <c r="E33" s="182"/>
      <c r="F33" s="193" t="s">
        <v>37</v>
      </c>
      <c r="G33" s="193"/>
      <c r="H33" s="182"/>
      <c r="I33" s="182"/>
      <c r="J33" s="193" t="s">
        <v>38</v>
      </c>
      <c r="K33" s="182"/>
      <c r="L33" s="182"/>
      <c r="M33" s="193" t="s">
        <v>39</v>
      </c>
      <c r="N33" s="182"/>
      <c r="O33" s="182"/>
      <c r="P33" s="195" t="s">
        <v>40</v>
      </c>
      <c r="Q33" s="182"/>
    </row>
    <row r="34" spans="2:17" ht="11.25" customHeight="1" x14ac:dyDescent="0.15">
      <c r="B34" s="193" t="s">
        <v>41</v>
      </c>
      <c r="C34" s="193"/>
      <c r="D34" s="182"/>
      <c r="E34" s="182"/>
      <c r="F34" s="193" t="s">
        <v>42</v>
      </c>
      <c r="G34" s="193"/>
      <c r="H34" s="182"/>
      <c r="I34" s="182"/>
      <c r="J34" s="193" t="s">
        <v>43</v>
      </c>
      <c r="K34" s="182"/>
      <c r="L34" s="182"/>
      <c r="M34" s="193" t="s">
        <v>44</v>
      </c>
      <c r="N34" s="182"/>
      <c r="O34" s="182"/>
      <c r="P34" s="193" t="s">
        <v>45</v>
      </c>
      <c r="Q34" s="182"/>
    </row>
    <row r="35" spans="2:17" ht="11.25" customHeight="1" x14ac:dyDescent="0.15">
      <c r="B35" s="193" t="s">
        <v>46</v>
      </c>
      <c r="C35" s="193"/>
      <c r="D35" s="182"/>
      <c r="E35" s="182"/>
      <c r="F35" s="193" t="s">
        <v>47</v>
      </c>
      <c r="G35" s="193"/>
      <c r="H35" s="182"/>
      <c r="I35" s="182"/>
      <c r="J35" s="195" t="s">
        <v>48</v>
      </c>
      <c r="K35" s="182"/>
      <c r="L35" s="182"/>
      <c r="M35" s="195" t="s">
        <v>49</v>
      </c>
      <c r="N35" s="182"/>
      <c r="O35" s="182"/>
      <c r="P35" s="195" t="s">
        <v>50</v>
      </c>
      <c r="Q35" s="18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5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workbookViewId="0">
      <selection sqref="A1:R1"/>
    </sheetView>
  </sheetViews>
  <sheetFormatPr baseColWidth="10" defaultRowHeight="9" x14ac:dyDescent="0.15"/>
  <cols>
    <col min="1" max="1" width="18.85546875" style="302" bestFit="1" customWidth="1"/>
    <col min="2" max="2" width="5.7109375" style="323" customWidth="1"/>
    <col min="3" max="18" width="5.7109375" style="302" customWidth="1"/>
    <col min="19" max="16384" width="11.42578125" style="302"/>
  </cols>
  <sheetData>
    <row r="1" spans="1:18" s="96" customFormat="1" ht="12.75" customHeight="1" x14ac:dyDescent="0.25">
      <c r="A1" s="804" t="s">
        <v>208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804"/>
      <c r="Q1" s="804"/>
      <c r="R1" s="804"/>
    </row>
    <row r="2" spans="1:18" s="182" customFormat="1" ht="12.75" customHeight="1" x14ac:dyDescent="0.25">
      <c r="A2" s="804" t="s">
        <v>0</v>
      </c>
      <c r="B2" s="804"/>
      <c r="C2" s="804"/>
      <c r="D2" s="804"/>
      <c r="E2" s="804"/>
      <c r="F2" s="804"/>
      <c r="G2" s="804"/>
      <c r="H2" s="804"/>
      <c r="I2" s="804"/>
      <c r="J2" s="804"/>
      <c r="K2" s="804"/>
      <c r="L2" s="804"/>
      <c r="M2" s="804"/>
      <c r="N2" s="804"/>
      <c r="O2" s="804"/>
      <c r="P2" s="804"/>
      <c r="Q2" s="804"/>
      <c r="R2" s="804"/>
    </row>
    <row r="3" spans="1:18" s="182" customFormat="1" ht="12.75" customHeight="1" x14ac:dyDescent="0.25">
      <c r="A3" s="804" t="s">
        <v>1</v>
      </c>
      <c r="B3" s="804"/>
      <c r="C3" s="804"/>
      <c r="D3" s="804"/>
      <c r="E3" s="804"/>
      <c r="F3" s="804"/>
      <c r="G3" s="804"/>
      <c r="H3" s="804"/>
      <c r="I3" s="804"/>
      <c r="J3" s="804"/>
      <c r="K3" s="804"/>
      <c r="L3" s="804"/>
      <c r="M3" s="804"/>
      <c r="N3" s="804"/>
      <c r="O3" s="804"/>
      <c r="P3" s="804"/>
      <c r="Q3" s="804"/>
      <c r="R3" s="804"/>
    </row>
    <row r="4" spans="1:18" s="182" customFormat="1" ht="12.75" customHeight="1" x14ac:dyDescent="0.25">
      <c r="A4" s="804" t="s">
        <v>75</v>
      </c>
      <c r="B4" s="804"/>
      <c r="C4" s="804"/>
      <c r="D4" s="804"/>
      <c r="E4" s="804"/>
      <c r="F4" s="804"/>
      <c r="G4" s="804"/>
      <c r="H4" s="804"/>
      <c r="I4" s="804"/>
      <c r="J4" s="804"/>
      <c r="K4" s="804"/>
      <c r="L4" s="804"/>
      <c r="M4" s="804"/>
      <c r="N4" s="804"/>
      <c r="O4" s="804"/>
      <c r="P4" s="804"/>
      <c r="Q4" s="804"/>
      <c r="R4" s="804"/>
    </row>
    <row r="5" spans="1:18" s="182" customFormat="1" ht="12.75" customHeight="1" x14ac:dyDescent="0.25">
      <c r="A5" s="110"/>
      <c r="B5" s="373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372"/>
    </row>
    <row r="6" spans="1:18" s="96" customFormat="1" ht="11.25" customHeight="1" x14ac:dyDescent="0.2">
      <c r="A6" s="431" t="s">
        <v>3</v>
      </c>
      <c r="B6" s="432"/>
      <c r="C6" s="432" t="s">
        <v>4</v>
      </c>
      <c r="D6" s="432" t="s">
        <v>5</v>
      </c>
      <c r="E6" s="433" t="s">
        <v>6</v>
      </c>
      <c r="F6" s="433" t="s">
        <v>7</v>
      </c>
      <c r="G6" s="433" t="s">
        <v>8</v>
      </c>
      <c r="H6" s="433" t="s">
        <v>9</v>
      </c>
      <c r="I6" s="433" t="s">
        <v>10</v>
      </c>
      <c r="J6" s="433" t="s">
        <v>11</v>
      </c>
      <c r="K6" s="433" t="s">
        <v>12</v>
      </c>
      <c r="L6" s="433" t="s">
        <v>13</v>
      </c>
      <c r="M6" s="432" t="s">
        <v>14</v>
      </c>
      <c r="N6" s="331" t="s">
        <v>15</v>
      </c>
      <c r="O6" s="331" t="s">
        <v>16</v>
      </c>
      <c r="P6" s="331" t="s">
        <v>17</v>
      </c>
      <c r="Q6" s="331" t="s">
        <v>18</v>
      </c>
      <c r="R6" s="331" t="s">
        <v>19</v>
      </c>
    </row>
    <row r="7" spans="1:18" x14ac:dyDescent="0.15">
      <c r="A7" s="434" t="s">
        <v>53</v>
      </c>
      <c r="B7" s="435" t="s">
        <v>21</v>
      </c>
      <c r="C7" s="436" t="s">
        <v>198</v>
      </c>
      <c r="D7" s="436" t="s">
        <v>198</v>
      </c>
      <c r="E7" s="113" t="s">
        <v>198</v>
      </c>
      <c r="F7" s="113" t="s">
        <v>198</v>
      </c>
      <c r="G7" s="113" t="s">
        <v>198</v>
      </c>
      <c r="H7" s="113" t="s">
        <v>198</v>
      </c>
      <c r="I7" s="113" t="s">
        <v>198</v>
      </c>
      <c r="J7" s="113" t="s">
        <v>198</v>
      </c>
      <c r="K7" s="113" t="s">
        <v>198</v>
      </c>
      <c r="L7" s="113" t="s">
        <v>198</v>
      </c>
      <c r="M7" s="437">
        <v>9738</v>
      </c>
      <c r="N7" s="113" t="s">
        <v>198</v>
      </c>
      <c r="O7" s="113" t="s">
        <v>198</v>
      </c>
      <c r="P7" s="113" t="s">
        <v>198</v>
      </c>
      <c r="Q7" s="113" t="s">
        <v>198</v>
      </c>
      <c r="R7" s="301">
        <f>SUM(C7:Q7)</f>
        <v>9738</v>
      </c>
    </row>
    <row r="8" spans="1:18" x14ac:dyDescent="0.15">
      <c r="A8" s="434" t="s">
        <v>53</v>
      </c>
      <c r="B8" s="435" t="s">
        <v>22</v>
      </c>
      <c r="C8" s="436" t="s">
        <v>198</v>
      </c>
      <c r="D8" s="436" t="s">
        <v>198</v>
      </c>
      <c r="E8" s="113" t="s">
        <v>198</v>
      </c>
      <c r="F8" s="113" t="s">
        <v>198</v>
      </c>
      <c r="G8" s="113" t="s">
        <v>198</v>
      </c>
      <c r="H8" s="113" t="s">
        <v>198</v>
      </c>
      <c r="I8" s="113" t="s">
        <v>198</v>
      </c>
      <c r="J8" s="113" t="s">
        <v>198</v>
      </c>
      <c r="K8" s="113" t="s">
        <v>198</v>
      </c>
      <c r="L8" s="113" t="s">
        <v>198</v>
      </c>
      <c r="M8" s="437">
        <v>2637</v>
      </c>
      <c r="N8" s="113" t="s">
        <v>198</v>
      </c>
      <c r="O8" s="113" t="s">
        <v>198</v>
      </c>
      <c r="P8" s="113" t="s">
        <v>198</v>
      </c>
      <c r="Q8" s="113" t="s">
        <v>198</v>
      </c>
      <c r="R8" s="301">
        <f t="shared" ref="R8:R22" si="0">SUM(C8:Q8)</f>
        <v>2637</v>
      </c>
    </row>
    <row r="9" spans="1:18" x14ac:dyDescent="0.15">
      <c r="A9" s="434" t="s">
        <v>77</v>
      </c>
      <c r="B9" s="435" t="s">
        <v>21</v>
      </c>
      <c r="C9" s="436" t="s">
        <v>198</v>
      </c>
      <c r="D9" s="436" t="s">
        <v>198</v>
      </c>
      <c r="E9" s="113" t="s">
        <v>198</v>
      </c>
      <c r="F9" s="113" t="s">
        <v>198</v>
      </c>
      <c r="G9" s="113" t="s">
        <v>198</v>
      </c>
      <c r="H9" s="113" t="s">
        <v>198</v>
      </c>
      <c r="I9" s="113" t="s">
        <v>198</v>
      </c>
      <c r="J9" s="113" t="s">
        <v>198</v>
      </c>
      <c r="K9" s="113" t="s">
        <v>198</v>
      </c>
      <c r="L9" s="113" t="s">
        <v>198</v>
      </c>
      <c r="M9" s="437">
        <v>217</v>
      </c>
      <c r="N9" s="113" t="s">
        <v>198</v>
      </c>
      <c r="O9" s="113" t="s">
        <v>198</v>
      </c>
      <c r="P9" s="113" t="s">
        <v>198</v>
      </c>
      <c r="Q9" s="113" t="s">
        <v>198</v>
      </c>
      <c r="R9" s="301">
        <f t="shared" si="0"/>
        <v>217</v>
      </c>
    </row>
    <row r="10" spans="1:18" x14ac:dyDescent="0.15">
      <c r="A10" s="434" t="s">
        <v>77</v>
      </c>
      <c r="B10" s="435" t="s">
        <v>22</v>
      </c>
      <c r="C10" s="436" t="s">
        <v>198</v>
      </c>
      <c r="D10" s="436" t="s">
        <v>198</v>
      </c>
      <c r="E10" s="113" t="s">
        <v>198</v>
      </c>
      <c r="F10" s="113" t="s">
        <v>198</v>
      </c>
      <c r="G10" s="113" t="s">
        <v>198</v>
      </c>
      <c r="H10" s="113" t="s">
        <v>198</v>
      </c>
      <c r="I10" s="113" t="s">
        <v>198</v>
      </c>
      <c r="J10" s="113" t="s">
        <v>198</v>
      </c>
      <c r="K10" s="113" t="s">
        <v>198</v>
      </c>
      <c r="L10" s="113" t="s">
        <v>198</v>
      </c>
      <c r="M10" s="437">
        <v>83</v>
      </c>
      <c r="N10" s="113" t="s">
        <v>198</v>
      </c>
      <c r="O10" s="113" t="s">
        <v>198</v>
      </c>
      <c r="P10" s="113" t="s">
        <v>198</v>
      </c>
      <c r="Q10" s="113" t="s">
        <v>198</v>
      </c>
      <c r="R10" s="301">
        <f t="shared" si="0"/>
        <v>83</v>
      </c>
    </row>
    <row r="11" spans="1:18" x14ac:dyDescent="0.15">
      <c r="A11" s="434" t="s">
        <v>54</v>
      </c>
      <c r="B11" s="435" t="s">
        <v>21</v>
      </c>
      <c r="C11" s="436" t="s">
        <v>198</v>
      </c>
      <c r="D11" s="436" t="s">
        <v>198</v>
      </c>
      <c r="E11" s="113" t="s">
        <v>198</v>
      </c>
      <c r="F11" s="113" t="s">
        <v>198</v>
      </c>
      <c r="G11" s="113" t="s">
        <v>198</v>
      </c>
      <c r="H11" s="113" t="s">
        <v>198</v>
      </c>
      <c r="I11" s="113" t="s">
        <v>198</v>
      </c>
      <c r="J11" s="113" t="s">
        <v>198</v>
      </c>
      <c r="K11" s="113" t="s">
        <v>198</v>
      </c>
      <c r="L11" s="113" t="s">
        <v>198</v>
      </c>
      <c r="M11" s="437">
        <v>374</v>
      </c>
      <c r="N11" s="113" t="s">
        <v>198</v>
      </c>
      <c r="O11" s="113" t="s">
        <v>198</v>
      </c>
      <c r="P11" s="113" t="s">
        <v>198</v>
      </c>
      <c r="Q11" s="113" t="s">
        <v>198</v>
      </c>
      <c r="R11" s="301">
        <f t="shared" si="0"/>
        <v>374</v>
      </c>
    </row>
    <row r="12" spans="1:18" x14ac:dyDescent="0.15">
      <c r="A12" s="434" t="s">
        <v>54</v>
      </c>
      <c r="B12" s="435" t="s">
        <v>22</v>
      </c>
      <c r="C12" s="436" t="s">
        <v>198</v>
      </c>
      <c r="D12" s="436" t="s">
        <v>198</v>
      </c>
      <c r="E12" s="113" t="s">
        <v>198</v>
      </c>
      <c r="F12" s="113" t="s">
        <v>198</v>
      </c>
      <c r="G12" s="113" t="s">
        <v>198</v>
      </c>
      <c r="H12" s="113" t="s">
        <v>198</v>
      </c>
      <c r="I12" s="113" t="s">
        <v>198</v>
      </c>
      <c r="J12" s="113" t="s">
        <v>198</v>
      </c>
      <c r="K12" s="113" t="s">
        <v>198</v>
      </c>
      <c r="L12" s="113" t="s">
        <v>198</v>
      </c>
      <c r="M12" s="437">
        <v>98</v>
      </c>
      <c r="N12" s="113" t="s">
        <v>198</v>
      </c>
      <c r="O12" s="113" t="s">
        <v>198</v>
      </c>
      <c r="P12" s="113" t="s">
        <v>198</v>
      </c>
      <c r="Q12" s="113" t="s">
        <v>198</v>
      </c>
      <c r="R12" s="301">
        <f t="shared" si="0"/>
        <v>98</v>
      </c>
    </row>
    <row r="13" spans="1:18" x14ac:dyDescent="0.15">
      <c r="A13" s="434" t="s">
        <v>55</v>
      </c>
      <c r="B13" s="435" t="s">
        <v>21</v>
      </c>
      <c r="C13" s="436" t="s">
        <v>198</v>
      </c>
      <c r="D13" s="436" t="s">
        <v>198</v>
      </c>
      <c r="E13" s="113" t="s">
        <v>198</v>
      </c>
      <c r="F13" s="113" t="s">
        <v>198</v>
      </c>
      <c r="G13" s="113" t="s">
        <v>198</v>
      </c>
      <c r="H13" s="113" t="s">
        <v>198</v>
      </c>
      <c r="I13" s="113" t="s">
        <v>198</v>
      </c>
      <c r="J13" s="113" t="s">
        <v>198</v>
      </c>
      <c r="K13" s="113" t="s">
        <v>198</v>
      </c>
      <c r="L13" s="113" t="s">
        <v>198</v>
      </c>
      <c r="M13" s="437">
        <v>4938</v>
      </c>
      <c r="N13" s="113" t="s">
        <v>198</v>
      </c>
      <c r="O13" s="113" t="s">
        <v>198</v>
      </c>
      <c r="P13" s="113" t="s">
        <v>198</v>
      </c>
      <c r="Q13" s="113" t="s">
        <v>198</v>
      </c>
      <c r="R13" s="301">
        <f t="shared" si="0"/>
        <v>4938</v>
      </c>
    </row>
    <row r="14" spans="1:18" x14ac:dyDescent="0.15">
      <c r="A14" s="438" t="s">
        <v>55</v>
      </c>
      <c r="B14" s="439" t="s">
        <v>22</v>
      </c>
      <c r="C14" s="440" t="s">
        <v>198</v>
      </c>
      <c r="D14" s="440" t="s">
        <v>198</v>
      </c>
      <c r="E14" s="111" t="s">
        <v>198</v>
      </c>
      <c r="F14" s="111" t="s">
        <v>198</v>
      </c>
      <c r="G14" s="111" t="s">
        <v>198</v>
      </c>
      <c r="H14" s="111" t="s">
        <v>198</v>
      </c>
      <c r="I14" s="111" t="s">
        <v>198</v>
      </c>
      <c r="J14" s="111" t="s">
        <v>198</v>
      </c>
      <c r="K14" s="111" t="s">
        <v>198</v>
      </c>
      <c r="L14" s="111" t="s">
        <v>198</v>
      </c>
      <c r="M14" s="441">
        <v>1272</v>
      </c>
      <c r="N14" s="111" t="s">
        <v>198</v>
      </c>
      <c r="O14" s="111" t="s">
        <v>198</v>
      </c>
      <c r="P14" s="111" t="s">
        <v>198</v>
      </c>
      <c r="Q14" s="111" t="s">
        <v>198</v>
      </c>
      <c r="R14" s="308">
        <f t="shared" si="0"/>
        <v>1272</v>
      </c>
    </row>
    <row r="15" spans="1:18" x14ac:dyDescent="0.15">
      <c r="A15" s="434"/>
      <c r="B15" s="435"/>
      <c r="C15" s="436"/>
      <c r="D15" s="436"/>
      <c r="E15" s="113"/>
      <c r="F15" s="113"/>
      <c r="G15" s="113"/>
      <c r="H15" s="113"/>
      <c r="I15" s="113"/>
      <c r="J15" s="113"/>
      <c r="K15" s="113"/>
      <c r="L15" s="113"/>
      <c r="M15" s="437"/>
      <c r="N15" s="113"/>
      <c r="O15" s="113"/>
      <c r="P15" s="113"/>
      <c r="Q15" s="113"/>
      <c r="R15" s="301"/>
    </row>
    <row r="16" spans="1:18" x14ac:dyDescent="0.15">
      <c r="A16" s="434" t="s">
        <v>60</v>
      </c>
      <c r="B16" s="435" t="s">
        <v>21</v>
      </c>
      <c r="C16" s="436" t="s">
        <v>198</v>
      </c>
      <c r="D16" s="437">
        <v>11</v>
      </c>
      <c r="E16" s="113" t="s">
        <v>198</v>
      </c>
      <c r="F16" s="113" t="s">
        <v>198</v>
      </c>
      <c r="G16" s="113" t="s">
        <v>198</v>
      </c>
      <c r="H16" s="113" t="s">
        <v>198</v>
      </c>
      <c r="I16" s="113" t="s">
        <v>198</v>
      </c>
      <c r="J16" s="113" t="s">
        <v>198</v>
      </c>
      <c r="K16" s="113" t="s">
        <v>198</v>
      </c>
      <c r="L16" s="113" t="s">
        <v>198</v>
      </c>
      <c r="M16" s="436" t="s">
        <v>198</v>
      </c>
      <c r="N16" s="113" t="s">
        <v>198</v>
      </c>
      <c r="O16" s="113" t="s">
        <v>198</v>
      </c>
      <c r="P16" s="113" t="s">
        <v>198</v>
      </c>
      <c r="Q16" s="113" t="s">
        <v>198</v>
      </c>
      <c r="R16" s="301">
        <f t="shared" si="0"/>
        <v>11</v>
      </c>
    </row>
    <row r="17" spans="1:18" x14ac:dyDescent="0.15">
      <c r="A17" s="434" t="s">
        <v>60</v>
      </c>
      <c r="B17" s="435" t="s">
        <v>22</v>
      </c>
      <c r="C17" s="436" t="s">
        <v>198</v>
      </c>
      <c r="D17" s="437">
        <v>1</v>
      </c>
      <c r="E17" s="113" t="s">
        <v>198</v>
      </c>
      <c r="F17" s="113" t="s">
        <v>198</v>
      </c>
      <c r="G17" s="113" t="s">
        <v>198</v>
      </c>
      <c r="H17" s="113" t="s">
        <v>198</v>
      </c>
      <c r="I17" s="113" t="s">
        <v>198</v>
      </c>
      <c r="J17" s="113" t="s">
        <v>198</v>
      </c>
      <c r="K17" s="113" t="s">
        <v>198</v>
      </c>
      <c r="L17" s="113" t="s">
        <v>198</v>
      </c>
      <c r="M17" s="436" t="s">
        <v>198</v>
      </c>
      <c r="N17" s="113" t="s">
        <v>198</v>
      </c>
      <c r="O17" s="113" t="s">
        <v>198</v>
      </c>
      <c r="P17" s="113" t="s">
        <v>198</v>
      </c>
      <c r="Q17" s="113" t="s">
        <v>198</v>
      </c>
      <c r="R17" s="301">
        <f t="shared" si="0"/>
        <v>1</v>
      </c>
    </row>
    <row r="18" spans="1:18" x14ac:dyDescent="0.15">
      <c r="A18" s="434" t="s">
        <v>62</v>
      </c>
      <c r="B18" s="435" t="s">
        <v>21</v>
      </c>
      <c r="C18" s="436" t="s">
        <v>198</v>
      </c>
      <c r="D18" s="437">
        <v>252</v>
      </c>
      <c r="E18" s="113" t="s">
        <v>198</v>
      </c>
      <c r="F18" s="113" t="s">
        <v>198</v>
      </c>
      <c r="G18" s="113" t="s">
        <v>198</v>
      </c>
      <c r="H18" s="113" t="s">
        <v>198</v>
      </c>
      <c r="I18" s="113" t="s">
        <v>198</v>
      </c>
      <c r="J18" s="113" t="s">
        <v>198</v>
      </c>
      <c r="K18" s="113" t="s">
        <v>198</v>
      </c>
      <c r="L18" s="113" t="s">
        <v>198</v>
      </c>
      <c r="M18" s="436" t="s">
        <v>198</v>
      </c>
      <c r="N18" s="113" t="s">
        <v>198</v>
      </c>
      <c r="O18" s="113" t="s">
        <v>198</v>
      </c>
      <c r="P18" s="113" t="s">
        <v>198</v>
      </c>
      <c r="Q18" s="113" t="s">
        <v>198</v>
      </c>
      <c r="R18" s="301">
        <f t="shared" si="0"/>
        <v>252</v>
      </c>
    </row>
    <row r="19" spans="1:18" x14ac:dyDescent="0.15">
      <c r="A19" s="438" t="s">
        <v>62</v>
      </c>
      <c r="B19" s="439" t="s">
        <v>22</v>
      </c>
      <c r="C19" s="440" t="s">
        <v>198</v>
      </c>
      <c r="D19" s="441">
        <v>219</v>
      </c>
      <c r="E19" s="111" t="s">
        <v>198</v>
      </c>
      <c r="F19" s="111" t="s">
        <v>198</v>
      </c>
      <c r="G19" s="111" t="s">
        <v>198</v>
      </c>
      <c r="H19" s="111" t="s">
        <v>198</v>
      </c>
      <c r="I19" s="111" t="s">
        <v>198</v>
      </c>
      <c r="J19" s="111" t="s">
        <v>198</v>
      </c>
      <c r="K19" s="111" t="s">
        <v>198</v>
      </c>
      <c r="L19" s="111" t="s">
        <v>198</v>
      </c>
      <c r="M19" s="440" t="s">
        <v>198</v>
      </c>
      <c r="N19" s="111" t="s">
        <v>198</v>
      </c>
      <c r="O19" s="111" t="s">
        <v>198</v>
      </c>
      <c r="P19" s="111" t="s">
        <v>198</v>
      </c>
      <c r="Q19" s="111" t="s">
        <v>198</v>
      </c>
      <c r="R19" s="308">
        <f t="shared" si="0"/>
        <v>219</v>
      </c>
    </row>
    <row r="20" spans="1:18" x14ac:dyDescent="0.15">
      <c r="A20" s="434"/>
      <c r="B20" s="435"/>
      <c r="C20" s="436"/>
      <c r="D20" s="437"/>
      <c r="E20" s="113"/>
      <c r="F20" s="113"/>
      <c r="G20" s="113"/>
      <c r="H20" s="113"/>
      <c r="I20" s="113"/>
      <c r="J20" s="113"/>
      <c r="K20" s="113"/>
      <c r="L20" s="113"/>
      <c r="M20" s="436"/>
      <c r="N20" s="113"/>
      <c r="O20" s="113"/>
      <c r="P20" s="113"/>
      <c r="Q20" s="113"/>
      <c r="R20" s="301"/>
    </row>
    <row r="21" spans="1:18" x14ac:dyDescent="0.15">
      <c r="A21" s="434" t="s">
        <v>64</v>
      </c>
      <c r="B21" s="435" t="s">
        <v>21</v>
      </c>
      <c r="C21" s="437">
        <v>2</v>
      </c>
      <c r="D21" s="436" t="s">
        <v>198</v>
      </c>
      <c r="E21" s="113" t="s">
        <v>198</v>
      </c>
      <c r="F21" s="113" t="s">
        <v>198</v>
      </c>
      <c r="G21" s="113" t="s">
        <v>198</v>
      </c>
      <c r="H21" s="113" t="s">
        <v>198</v>
      </c>
      <c r="I21" s="113" t="s">
        <v>198</v>
      </c>
      <c r="J21" s="113" t="s">
        <v>198</v>
      </c>
      <c r="K21" s="113" t="s">
        <v>198</v>
      </c>
      <c r="L21" s="113" t="s">
        <v>198</v>
      </c>
      <c r="M21" s="436" t="s">
        <v>198</v>
      </c>
      <c r="N21" s="113" t="s">
        <v>198</v>
      </c>
      <c r="O21" s="113" t="s">
        <v>198</v>
      </c>
      <c r="P21" s="113" t="s">
        <v>198</v>
      </c>
      <c r="Q21" s="113" t="s">
        <v>198</v>
      </c>
      <c r="R21" s="301">
        <f t="shared" si="0"/>
        <v>2</v>
      </c>
    </row>
    <row r="22" spans="1:18" x14ac:dyDescent="0.15">
      <c r="A22" s="438" t="s">
        <v>64</v>
      </c>
      <c r="B22" s="439" t="s">
        <v>22</v>
      </c>
      <c r="C22" s="441" t="s">
        <v>198</v>
      </c>
      <c r="D22" s="440" t="s">
        <v>198</v>
      </c>
      <c r="E22" s="111" t="s">
        <v>198</v>
      </c>
      <c r="F22" s="111" t="s">
        <v>198</v>
      </c>
      <c r="G22" s="111" t="s">
        <v>198</v>
      </c>
      <c r="H22" s="111" t="s">
        <v>198</v>
      </c>
      <c r="I22" s="111" t="s">
        <v>198</v>
      </c>
      <c r="J22" s="111" t="s">
        <v>198</v>
      </c>
      <c r="K22" s="111" t="s">
        <v>198</v>
      </c>
      <c r="L22" s="111" t="s">
        <v>198</v>
      </c>
      <c r="M22" s="440" t="s">
        <v>198</v>
      </c>
      <c r="N22" s="111" t="s">
        <v>198</v>
      </c>
      <c r="O22" s="111" t="s">
        <v>198</v>
      </c>
      <c r="P22" s="111" t="s">
        <v>198</v>
      </c>
      <c r="Q22" s="111" t="s">
        <v>198</v>
      </c>
      <c r="R22" s="308">
        <f t="shared" si="0"/>
        <v>0</v>
      </c>
    </row>
    <row r="23" spans="1:18" x14ac:dyDescent="0.15">
      <c r="A23" s="434"/>
      <c r="B23" s="435"/>
      <c r="C23" s="437"/>
      <c r="D23" s="442"/>
      <c r="E23" s="301"/>
      <c r="F23" s="301"/>
      <c r="G23" s="301"/>
      <c r="H23" s="301"/>
      <c r="I23" s="301"/>
      <c r="J23" s="301"/>
      <c r="K23" s="301"/>
      <c r="L23" s="301"/>
      <c r="M23" s="442"/>
      <c r="N23" s="301"/>
      <c r="O23" s="301"/>
      <c r="P23" s="301"/>
      <c r="Q23" s="301"/>
      <c r="R23" s="301"/>
    </row>
    <row r="24" spans="1:18" x14ac:dyDescent="0.15">
      <c r="A24" s="443" t="s">
        <v>30</v>
      </c>
      <c r="B24" s="444" t="s">
        <v>21</v>
      </c>
      <c r="C24" s="445">
        <v>0</v>
      </c>
      <c r="D24" s="445">
        <v>0</v>
      </c>
      <c r="E24" s="301">
        <v>0</v>
      </c>
      <c r="F24" s="301">
        <v>0</v>
      </c>
      <c r="G24" s="301">
        <v>0</v>
      </c>
      <c r="H24" s="301">
        <v>0</v>
      </c>
      <c r="I24" s="301">
        <v>0</v>
      </c>
      <c r="J24" s="301">
        <v>0</v>
      </c>
      <c r="K24" s="301">
        <v>0</v>
      </c>
      <c r="L24" s="301">
        <v>0</v>
      </c>
      <c r="M24" s="446">
        <v>15267</v>
      </c>
      <c r="N24" s="301">
        <v>0</v>
      </c>
      <c r="O24" s="301">
        <v>0</v>
      </c>
      <c r="P24" s="301">
        <v>0</v>
      </c>
      <c r="Q24" s="301">
        <v>0</v>
      </c>
      <c r="R24" s="301">
        <v>15267</v>
      </c>
    </row>
    <row r="25" spans="1:18" x14ac:dyDescent="0.15">
      <c r="A25" s="443"/>
      <c r="B25" s="444" t="s">
        <v>22</v>
      </c>
      <c r="C25" s="445">
        <v>0</v>
      </c>
      <c r="D25" s="445">
        <v>0</v>
      </c>
      <c r="E25" s="301">
        <v>0</v>
      </c>
      <c r="F25" s="301">
        <v>0</v>
      </c>
      <c r="G25" s="301">
        <v>0</v>
      </c>
      <c r="H25" s="301">
        <v>0</v>
      </c>
      <c r="I25" s="301">
        <v>0</v>
      </c>
      <c r="J25" s="301">
        <v>0</v>
      </c>
      <c r="K25" s="301">
        <v>0</v>
      </c>
      <c r="L25" s="301">
        <v>0</v>
      </c>
      <c r="M25" s="446">
        <v>4090</v>
      </c>
      <c r="N25" s="301">
        <v>0</v>
      </c>
      <c r="O25" s="301">
        <v>0</v>
      </c>
      <c r="P25" s="301">
        <v>0</v>
      </c>
      <c r="Q25" s="301">
        <v>0</v>
      </c>
      <c r="R25" s="301">
        <v>4090</v>
      </c>
    </row>
    <row r="26" spans="1:18" x14ac:dyDescent="0.15">
      <c r="A26" s="443" t="s">
        <v>31</v>
      </c>
      <c r="B26" s="444" t="s">
        <v>21</v>
      </c>
      <c r="C26" s="445">
        <v>0</v>
      </c>
      <c r="D26" s="446">
        <v>0</v>
      </c>
      <c r="E26" s="301">
        <v>0</v>
      </c>
      <c r="F26" s="301">
        <v>0</v>
      </c>
      <c r="G26" s="301">
        <v>0</v>
      </c>
      <c r="H26" s="301">
        <v>0</v>
      </c>
      <c r="I26" s="301">
        <v>0</v>
      </c>
      <c r="J26" s="301">
        <v>0</v>
      </c>
      <c r="K26" s="301">
        <v>0</v>
      </c>
      <c r="L26" s="301">
        <v>0</v>
      </c>
      <c r="M26" s="445">
        <v>0</v>
      </c>
      <c r="N26" s="301">
        <v>0</v>
      </c>
      <c r="O26" s="301">
        <v>0</v>
      </c>
      <c r="P26" s="301">
        <v>0</v>
      </c>
      <c r="Q26" s="301">
        <v>0</v>
      </c>
      <c r="R26" s="301">
        <v>0</v>
      </c>
    </row>
    <row r="27" spans="1:18" x14ac:dyDescent="0.15">
      <c r="A27" s="443"/>
      <c r="B27" s="444" t="s">
        <v>22</v>
      </c>
      <c r="C27" s="445">
        <v>0</v>
      </c>
      <c r="D27" s="446">
        <v>0</v>
      </c>
      <c r="E27" s="301">
        <v>0</v>
      </c>
      <c r="F27" s="301">
        <v>0</v>
      </c>
      <c r="G27" s="301">
        <v>0</v>
      </c>
      <c r="H27" s="301">
        <v>0</v>
      </c>
      <c r="I27" s="301">
        <v>0</v>
      </c>
      <c r="J27" s="301">
        <v>0</v>
      </c>
      <c r="K27" s="301">
        <v>0</v>
      </c>
      <c r="L27" s="301">
        <v>0</v>
      </c>
      <c r="M27" s="445">
        <v>0</v>
      </c>
      <c r="N27" s="301">
        <v>0</v>
      </c>
      <c r="O27" s="301">
        <v>0</v>
      </c>
      <c r="P27" s="301">
        <v>0</v>
      </c>
      <c r="Q27" s="301">
        <v>0</v>
      </c>
      <c r="R27" s="301">
        <v>0</v>
      </c>
    </row>
    <row r="28" spans="1:18" x14ac:dyDescent="0.15">
      <c r="A28" s="443" t="s">
        <v>32</v>
      </c>
      <c r="B28" s="444" t="s">
        <v>21</v>
      </c>
      <c r="C28" s="445">
        <v>0</v>
      </c>
      <c r="D28" s="446">
        <v>263</v>
      </c>
      <c r="E28" s="301">
        <v>0</v>
      </c>
      <c r="F28" s="301">
        <v>0</v>
      </c>
      <c r="G28" s="301">
        <v>0</v>
      </c>
      <c r="H28" s="301">
        <v>0</v>
      </c>
      <c r="I28" s="301">
        <v>0</v>
      </c>
      <c r="J28" s="301">
        <v>0</v>
      </c>
      <c r="K28" s="301">
        <v>0</v>
      </c>
      <c r="L28" s="301">
        <v>0</v>
      </c>
      <c r="M28" s="301">
        <v>0</v>
      </c>
      <c r="N28" s="301">
        <v>0</v>
      </c>
      <c r="O28" s="301">
        <v>0</v>
      </c>
      <c r="P28" s="301">
        <v>0</v>
      </c>
      <c r="Q28" s="301">
        <v>0</v>
      </c>
      <c r="R28" s="301">
        <v>263</v>
      </c>
    </row>
    <row r="29" spans="1:18" x14ac:dyDescent="0.15">
      <c r="A29" s="443"/>
      <c r="B29" s="444" t="s">
        <v>22</v>
      </c>
      <c r="C29" s="445">
        <v>0</v>
      </c>
      <c r="D29" s="446">
        <v>220</v>
      </c>
      <c r="E29" s="301">
        <v>0</v>
      </c>
      <c r="F29" s="301">
        <v>0</v>
      </c>
      <c r="G29" s="301">
        <v>0</v>
      </c>
      <c r="H29" s="301">
        <v>0</v>
      </c>
      <c r="I29" s="301">
        <v>0</v>
      </c>
      <c r="J29" s="301">
        <v>0</v>
      </c>
      <c r="K29" s="301">
        <v>0</v>
      </c>
      <c r="L29" s="301">
        <v>0</v>
      </c>
      <c r="M29" s="301">
        <v>0</v>
      </c>
      <c r="N29" s="301">
        <v>0</v>
      </c>
      <c r="O29" s="301">
        <v>0</v>
      </c>
      <c r="P29" s="301">
        <v>0</v>
      </c>
      <c r="Q29" s="301">
        <v>0</v>
      </c>
      <c r="R29" s="301">
        <v>220</v>
      </c>
    </row>
    <row r="30" spans="1:18" x14ac:dyDescent="0.15">
      <c r="A30" s="302" t="s">
        <v>33</v>
      </c>
      <c r="B30" s="444" t="s">
        <v>21</v>
      </c>
      <c r="C30" s="301">
        <v>0</v>
      </c>
      <c r="D30" s="301">
        <v>0</v>
      </c>
      <c r="E30" s="301">
        <v>0</v>
      </c>
      <c r="F30" s="301">
        <v>0</v>
      </c>
      <c r="G30" s="301">
        <v>0</v>
      </c>
      <c r="H30" s="301">
        <v>0</v>
      </c>
      <c r="I30" s="301">
        <v>0</v>
      </c>
      <c r="J30" s="301">
        <v>0</v>
      </c>
      <c r="K30" s="301">
        <v>0</v>
      </c>
      <c r="L30" s="301">
        <v>0</v>
      </c>
      <c r="M30" s="301">
        <v>0</v>
      </c>
      <c r="N30" s="301">
        <v>0</v>
      </c>
      <c r="O30" s="301">
        <v>0</v>
      </c>
      <c r="P30" s="301">
        <v>0</v>
      </c>
      <c r="Q30" s="301">
        <v>0</v>
      </c>
      <c r="R30" s="301">
        <v>0</v>
      </c>
    </row>
    <row r="31" spans="1:18" x14ac:dyDescent="0.15">
      <c r="B31" s="444" t="s">
        <v>22</v>
      </c>
      <c r="C31" s="301">
        <v>0</v>
      </c>
      <c r="D31" s="301">
        <v>0</v>
      </c>
      <c r="E31" s="301">
        <v>0</v>
      </c>
      <c r="F31" s="301">
        <v>0</v>
      </c>
      <c r="G31" s="301">
        <v>0</v>
      </c>
      <c r="H31" s="301">
        <v>0</v>
      </c>
      <c r="I31" s="301">
        <v>0</v>
      </c>
      <c r="J31" s="301">
        <v>0</v>
      </c>
      <c r="K31" s="301">
        <v>0</v>
      </c>
      <c r="L31" s="301">
        <v>0</v>
      </c>
      <c r="M31" s="301">
        <v>0</v>
      </c>
      <c r="N31" s="301">
        <v>0</v>
      </c>
      <c r="O31" s="301">
        <v>0</v>
      </c>
      <c r="P31" s="301">
        <v>0</v>
      </c>
      <c r="Q31" s="301">
        <v>0</v>
      </c>
      <c r="R31" s="301">
        <v>0</v>
      </c>
    </row>
    <row r="32" spans="1:18" x14ac:dyDescent="0.15">
      <c r="A32" s="443" t="s">
        <v>34</v>
      </c>
      <c r="B32" s="444" t="s">
        <v>21</v>
      </c>
      <c r="C32" s="446">
        <v>2</v>
      </c>
      <c r="D32" s="301">
        <v>0</v>
      </c>
      <c r="E32" s="445">
        <v>0</v>
      </c>
      <c r="F32" s="301">
        <v>0</v>
      </c>
      <c r="G32" s="301">
        <v>0</v>
      </c>
      <c r="H32" s="301">
        <v>0</v>
      </c>
      <c r="I32" s="301">
        <v>0</v>
      </c>
      <c r="J32" s="301">
        <v>0</v>
      </c>
      <c r="K32" s="301">
        <v>0</v>
      </c>
      <c r="L32" s="301">
        <v>0</v>
      </c>
      <c r="M32" s="301">
        <v>0</v>
      </c>
      <c r="N32" s="301">
        <v>0</v>
      </c>
      <c r="O32" s="301">
        <v>0</v>
      </c>
      <c r="P32" s="301">
        <v>0</v>
      </c>
      <c r="Q32" s="301">
        <v>0</v>
      </c>
      <c r="R32" s="301">
        <v>2</v>
      </c>
    </row>
    <row r="33" spans="1:18" x14ac:dyDescent="0.15">
      <c r="A33" s="443"/>
      <c r="B33" s="444" t="s">
        <v>22</v>
      </c>
      <c r="C33" s="446">
        <v>0</v>
      </c>
      <c r="D33" s="301">
        <v>0</v>
      </c>
      <c r="E33" s="445">
        <v>0</v>
      </c>
      <c r="F33" s="301">
        <v>0</v>
      </c>
      <c r="G33" s="301">
        <v>0</v>
      </c>
      <c r="H33" s="301">
        <v>0</v>
      </c>
      <c r="I33" s="301">
        <v>0</v>
      </c>
      <c r="J33" s="301">
        <v>0</v>
      </c>
      <c r="K33" s="301">
        <v>0</v>
      </c>
      <c r="L33" s="301">
        <v>0</v>
      </c>
      <c r="M33" s="301">
        <v>0</v>
      </c>
      <c r="N33" s="301">
        <v>0</v>
      </c>
      <c r="O33" s="301">
        <v>0</v>
      </c>
      <c r="P33" s="301">
        <v>0</v>
      </c>
      <c r="Q33" s="301">
        <v>0</v>
      </c>
      <c r="R33" s="301">
        <v>0</v>
      </c>
    </row>
    <row r="34" spans="1:18" ht="11.25" customHeight="1" x14ac:dyDescent="0.15">
      <c r="A34" s="356" t="s">
        <v>35</v>
      </c>
      <c r="B34" s="447" t="s">
        <v>21</v>
      </c>
      <c r="C34" s="354">
        <v>2</v>
      </c>
      <c r="D34" s="354">
        <v>263</v>
      </c>
      <c r="E34" s="354">
        <v>0</v>
      </c>
      <c r="F34" s="354">
        <v>0</v>
      </c>
      <c r="G34" s="354">
        <v>0</v>
      </c>
      <c r="H34" s="354">
        <v>0</v>
      </c>
      <c r="I34" s="354">
        <v>0</v>
      </c>
      <c r="J34" s="354">
        <v>0</v>
      </c>
      <c r="K34" s="354">
        <v>0</v>
      </c>
      <c r="L34" s="354">
        <v>0</v>
      </c>
      <c r="M34" s="354">
        <v>15267</v>
      </c>
      <c r="N34" s="354">
        <v>0</v>
      </c>
      <c r="O34" s="354">
        <v>0</v>
      </c>
      <c r="P34" s="354">
        <v>0</v>
      </c>
      <c r="Q34" s="354">
        <v>0</v>
      </c>
      <c r="R34" s="354">
        <v>15532</v>
      </c>
    </row>
    <row r="35" spans="1:18" ht="11.25" customHeight="1" x14ac:dyDescent="0.15">
      <c r="A35" s="353"/>
      <c r="B35" s="448" t="s">
        <v>22</v>
      </c>
      <c r="C35" s="351">
        <v>0</v>
      </c>
      <c r="D35" s="351">
        <v>220</v>
      </c>
      <c r="E35" s="351">
        <v>0</v>
      </c>
      <c r="F35" s="351">
        <v>0</v>
      </c>
      <c r="G35" s="351">
        <v>0</v>
      </c>
      <c r="H35" s="351">
        <v>0</v>
      </c>
      <c r="I35" s="351">
        <v>0</v>
      </c>
      <c r="J35" s="351">
        <v>0</v>
      </c>
      <c r="K35" s="351">
        <v>0</v>
      </c>
      <c r="L35" s="351">
        <v>0</v>
      </c>
      <c r="M35" s="351">
        <v>4090</v>
      </c>
      <c r="N35" s="351">
        <v>0</v>
      </c>
      <c r="O35" s="351">
        <v>0</v>
      </c>
      <c r="P35" s="351">
        <v>0</v>
      </c>
      <c r="Q35" s="351">
        <v>0</v>
      </c>
      <c r="R35" s="351">
        <v>4310</v>
      </c>
    </row>
    <row r="37" spans="1:18" ht="11.25" customHeight="1" x14ac:dyDescent="0.15">
      <c r="B37" s="193" t="s">
        <v>36</v>
      </c>
      <c r="C37" s="193"/>
      <c r="D37" s="182"/>
      <c r="E37" s="182"/>
      <c r="F37" s="193" t="s">
        <v>37</v>
      </c>
      <c r="G37" s="193"/>
      <c r="H37" s="182"/>
      <c r="I37" s="182"/>
      <c r="J37" s="193" t="s">
        <v>38</v>
      </c>
      <c r="K37" s="182"/>
      <c r="L37" s="182"/>
      <c r="M37" s="193" t="s">
        <v>39</v>
      </c>
      <c r="N37" s="182"/>
      <c r="O37" s="182"/>
      <c r="P37" s="195" t="s">
        <v>40</v>
      </c>
      <c r="Q37" s="182"/>
    </row>
    <row r="38" spans="1:18" ht="11.25" customHeight="1" x14ac:dyDescent="0.15">
      <c r="B38" s="193" t="s">
        <v>41</v>
      </c>
      <c r="C38" s="193"/>
      <c r="D38" s="182"/>
      <c r="E38" s="182"/>
      <c r="F38" s="193" t="s">
        <v>42</v>
      </c>
      <c r="G38" s="193"/>
      <c r="H38" s="182"/>
      <c r="I38" s="182"/>
      <c r="J38" s="193" t="s">
        <v>43</v>
      </c>
      <c r="K38" s="182"/>
      <c r="L38" s="182"/>
      <c r="M38" s="193" t="s">
        <v>44</v>
      </c>
      <c r="N38" s="182"/>
      <c r="O38" s="182"/>
      <c r="P38" s="193" t="s">
        <v>45</v>
      </c>
      <c r="Q38" s="182"/>
    </row>
    <row r="39" spans="1:18" ht="11.25" customHeight="1" x14ac:dyDescent="0.15">
      <c r="B39" s="193" t="s">
        <v>46</v>
      </c>
      <c r="C39" s="193"/>
      <c r="D39" s="182"/>
      <c r="E39" s="182"/>
      <c r="F39" s="193" t="s">
        <v>47</v>
      </c>
      <c r="G39" s="193"/>
      <c r="H39" s="182"/>
      <c r="I39" s="182"/>
      <c r="J39" s="195" t="s">
        <v>48</v>
      </c>
      <c r="K39" s="182"/>
      <c r="L39" s="182"/>
      <c r="M39" s="195" t="s">
        <v>49</v>
      </c>
      <c r="N39" s="182"/>
      <c r="O39" s="182"/>
      <c r="P39" s="195" t="s">
        <v>50</v>
      </c>
      <c r="Q39" s="182"/>
    </row>
  </sheetData>
  <mergeCells count="4">
    <mergeCell ref="A1:R1"/>
    <mergeCell ref="A2:R2"/>
    <mergeCell ref="A3:R3"/>
    <mergeCell ref="A4:R4"/>
  </mergeCells>
  <printOptions horizontalCentered="1"/>
  <pageMargins left="0.59055118110236227" right="0" top="0.39370078740157483" bottom="0.59055118110236227" header="0.31496062992125984" footer="0.31496062992125984"/>
  <pageSetup scale="84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56</vt:i4>
      </vt:variant>
      <vt:variant>
        <vt:lpstr>Rangos con nombre</vt:lpstr>
      </vt:variant>
      <vt:variant>
        <vt:i4>89</vt:i4>
      </vt:variant>
    </vt:vector>
  </HeadingPairs>
  <TitlesOfParts>
    <vt:vector size="145" baseType="lpstr">
      <vt:lpstr>RegXV</vt:lpstr>
      <vt:lpstr>Arica </vt:lpstr>
      <vt:lpstr>RegI</vt:lpstr>
      <vt:lpstr>Iquique </vt:lpstr>
      <vt:lpstr>RegII</vt:lpstr>
      <vt:lpstr>Antofagasta </vt:lpstr>
      <vt:lpstr>Mejillones </vt:lpstr>
      <vt:lpstr>Taltal </vt:lpstr>
      <vt:lpstr>Tocopilla</vt:lpstr>
      <vt:lpstr>RegIII</vt:lpstr>
      <vt:lpstr>Caldera</vt:lpstr>
      <vt:lpstr>Chañaral</vt:lpstr>
      <vt:lpstr>Huasco</vt:lpstr>
      <vt:lpstr>Reg IV</vt:lpstr>
      <vt:lpstr>Coquimbo</vt:lpstr>
      <vt:lpstr>Los Vilos</vt:lpstr>
      <vt:lpstr>Tongoy</vt:lpstr>
      <vt:lpstr>RegV</vt:lpstr>
      <vt:lpstr>Quintero </vt:lpstr>
      <vt:lpstr>Valparaiso</vt:lpstr>
      <vt:lpstr>San antonio</vt:lpstr>
      <vt:lpstr>RegVI</vt:lpstr>
      <vt:lpstr>Pichilemu</vt:lpstr>
      <vt:lpstr>RegVII</vt:lpstr>
      <vt:lpstr>Constitucion</vt:lpstr>
      <vt:lpstr>Pelluhue</vt:lpstr>
      <vt:lpstr>XVI</vt:lpstr>
      <vt:lpstr>Chillán</vt:lpstr>
      <vt:lpstr>RegVIII</vt:lpstr>
      <vt:lpstr>Coronel</vt:lpstr>
      <vt:lpstr>Lebu</vt:lpstr>
      <vt:lpstr>San Vicente</vt:lpstr>
      <vt:lpstr>Talcahuano</vt:lpstr>
      <vt:lpstr>Tome</vt:lpstr>
      <vt:lpstr>IX</vt:lpstr>
      <vt:lpstr>PTO. SAAVEDRA</vt:lpstr>
      <vt:lpstr>XIV</vt:lpstr>
      <vt:lpstr>CORRAL</vt:lpstr>
      <vt:lpstr>Valdivia</vt:lpstr>
      <vt:lpstr>X</vt:lpstr>
      <vt:lpstr>ANCUD</vt:lpstr>
      <vt:lpstr>Calbuco</vt:lpstr>
      <vt:lpstr>CASTRO</vt:lpstr>
      <vt:lpstr>Puerto Montt</vt:lpstr>
      <vt:lpstr>QUELLON</vt:lpstr>
      <vt:lpstr>MAULLIN</vt:lpstr>
      <vt:lpstr>XI</vt:lpstr>
      <vt:lpstr>Aysen</vt:lpstr>
      <vt:lpstr>MELINKA</vt:lpstr>
      <vt:lpstr>GUAITECAS</vt:lpstr>
      <vt:lpstr>XII</vt:lpstr>
      <vt:lpstr>PTO.NATALES</vt:lpstr>
      <vt:lpstr>PTO.WILLIAMS</vt:lpstr>
      <vt:lpstr>PUNTA ARENAS</vt:lpstr>
      <vt:lpstr>PORVENIR</vt:lpstr>
      <vt:lpstr>R.M.</vt:lpstr>
      <vt:lpstr>ANCUD!Área_de_impresión</vt:lpstr>
      <vt:lpstr>'Antofagasta '!Área_de_impresión</vt:lpstr>
      <vt:lpstr>'Arica '!Área_de_impresión</vt:lpstr>
      <vt:lpstr>Aysen!Área_de_impresión</vt:lpstr>
      <vt:lpstr>Calbuco!Área_de_impresión</vt:lpstr>
      <vt:lpstr>Caldera!Área_de_impresión</vt:lpstr>
      <vt:lpstr>CASTRO!Área_de_impresión</vt:lpstr>
      <vt:lpstr>Chañaral!Área_de_impresión</vt:lpstr>
      <vt:lpstr>Chillán!Área_de_impresión</vt:lpstr>
      <vt:lpstr>Coquimbo!Área_de_impresión</vt:lpstr>
      <vt:lpstr>Coronel!Área_de_impresión</vt:lpstr>
      <vt:lpstr>CORRAL!Área_de_impresión</vt:lpstr>
      <vt:lpstr>GUAITECAS!Área_de_impresión</vt:lpstr>
      <vt:lpstr>Huasco!Área_de_impresión</vt:lpstr>
      <vt:lpstr>'Iquique '!Área_de_impresión</vt:lpstr>
      <vt:lpstr>IX!Área_de_impresión</vt:lpstr>
      <vt:lpstr>'Los Vilos'!Área_de_impresión</vt:lpstr>
      <vt:lpstr>MAULLIN!Área_de_impresión</vt:lpstr>
      <vt:lpstr>'Mejillones '!Área_de_impresión</vt:lpstr>
      <vt:lpstr>MELINKA!Área_de_impresión</vt:lpstr>
      <vt:lpstr>PORVENIR!Área_de_impresión</vt:lpstr>
      <vt:lpstr>'PTO. SAAVEDRA'!Área_de_impresión</vt:lpstr>
      <vt:lpstr>PTO.NATALES!Área_de_impresión</vt:lpstr>
      <vt:lpstr>PTO.WILLIAMS!Área_de_impresión</vt:lpstr>
      <vt:lpstr>'Puerto Montt'!Área_de_impresión</vt:lpstr>
      <vt:lpstr>'PUNTA ARENAS'!Área_de_impresión</vt:lpstr>
      <vt:lpstr>QUELLON!Área_de_impresión</vt:lpstr>
      <vt:lpstr>'Quintero '!Área_de_impresión</vt:lpstr>
      <vt:lpstr>R.M.!Área_de_impresión</vt:lpstr>
      <vt:lpstr>'Reg IV'!Área_de_impresión</vt:lpstr>
      <vt:lpstr>RegI!Área_de_impresión</vt:lpstr>
      <vt:lpstr>RegII!Área_de_impresión</vt:lpstr>
      <vt:lpstr>RegIII!Área_de_impresión</vt:lpstr>
      <vt:lpstr>RegV!Área_de_impresión</vt:lpstr>
      <vt:lpstr>RegVIII!Área_de_impresión</vt:lpstr>
      <vt:lpstr>RegXV!Área_de_impresión</vt:lpstr>
      <vt:lpstr>'Taltal '!Área_de_impresión</vt:lpstr>
      <vt:lpstr>Tocopilla!Área_de_impresión</vt:lpstr>
      <vt:lpstr>Tongoy!Área_de_impresión</vt:lpstr>
      <vt:lpstr>Valdivia!Área_de_impresión</vt:lpstr>
      <vt:lpstr>X!Área_de_impresión</vt:lpstr>
      <vt:lpstr>XI!Área_de_impresión</vt:lpstr>
      <vt:lpstr>XII!Área_de_impresión</vt:lpstr>
      <vt:lpstr>XIV!Área_de_impresión</vt:lpstr>
      <vt:lpstr>XVI!Área_de_impresión</vt:lpstr>
      <vt:lpstr>ANCUD!Títulos_a_imprimir</vt:lpstr>
      <vt:lpstr>'Antofagasta '!Títulos_a_imprimir</vt:lpstr>
      <vt:lpstr>'Arica '!Títulos_a_imprimir</vt:lpstr>
      <vt:lpstr>Aysen!Títulos_a_imprimir</vt:lpstr>
      <vt:lpstr>Calbuco!Títulos_a_imprimir</vt:lpstr>
      <vt:lpstr>Caldera!Títulos_a_imprimir</vt:lpstr>
      <vt:lpstr>CASTRO!Títulos_a_imprimir</vt:lpstr>
      <vt:lpstr>Chañaral!Títulos_a_imprimir</vt:lpstr>
      <vt:lpstr>Chillán!Títulos_a_imprimir</vt:lpstr>
      <vt:lpstr>Coquimbo!Títulos_a_imprimir</vt:lpstr>
      <vt:lpstr>Coronel!Títulos_a_imprimir</vt:lpstr>
      <vt:lpstr>CORRAL!Títulos_a_imprimir</vt:lpstr>
      <vt:lpstr>GUAITECAS!Títulos_a_imprimir</vt:lpstr>
      <vt:lpstr>Huasco!Títulos_a_imprimir</vt:lpstr>
      <vt:lpstr>'Iquique '!Títulos_a_imprimir</vt:lpstr>
      <vt:lpstr>IX!Títulos_a_imprimir</vt:lpstr>
      <vt:lpstr>'Los Vilos'!Títulos_a_imprimir</vt:lpstr>
      <vt:lpstr>MAULLIN!Títulos_a_imprimir</vt:lpstr>
      <vt:lpstr>'Mejillones '!Títulos_a_imprimir</vt:lpstr>
      <vt:lpstr>MELINKA!Títulos_a_imprimir</vt:lpstr>
      <vt:lpstr>PORVENIR!Títulos_a_imprimir</vt:lpstr>
      <vt:lpstr>'PTO. SAAVEDRA'!Títulos_a_imprimir</vt:lpstr>
      <vt:lpstr>PTO.NATALES!Títulos_a_imprimir</vt:lpstr>
      <vt:lpstr>'Puerto Montt'!Títulos_a_imprimir</vt:lpstr>
      <vt:lpstr>'PUNTA ARENAS'!Títulos_a_imprimir</vt:lpstr>
      <vt:lpstr>QUELLON!Títulos_a_imprimir</vt:lpstr>
      <vt:lpstr>'Quintero '!Títulos_a_imprimir</vt:lpstr>
      <vt:lpstr>R.M.!Títulos_a_imprimir</vt:lpstr>
      <vt:lpstr>'Reg IV'!Títulos_a_imprimir</vt:lpstr>
      <vt:lpstr>RegI!Títulos_a_imprimir</vt:lpstr>
      <vt:lpstr>RegII!Títulos_a_imprimir</vt:lpstr>
      <vt:lpstr>RegIII!Títulos_a_imprimir</vt:lpstr>
      <vt:lpstr>RegV!Títulos_a_imprimir</vt:lpstr>
      <vt:lpstr>RegVIII!Títulos_a_imprimir</vt:lpstr>
      <vt:lpstr>RegXV!Títulos_a_imprimir</vt:lpstr>
      <vt:lpstr>'Taltal '!Títulos_a_imprimir</vt:lpstr>
      <vt:lpstr>Tocopilla!Títulos_a_imprimir</vt:lpstr>
      <vt:lpstr>Tongoy!Títulos_a_imprimir</vt:lpstr>
      <vt:lpstr>Valdivia!Títulos_a_imprimir</vt:lpstr>
      <vt:lpstr>X!Títulos_a_imprimir</vt:lpstr>
      <vt:lpstr>XI!Títulos_a_imprimir</vt:lpstr>
      <vt:lpstr>XII!Títulos_a_imprimir</vt:lpstr>
      <vt:lpstr>XIV!Títulos_a_imprimir</vt:lpstr>
      <vt:lpstr>XVI!Títulos_a_imprimir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2020-01-23T16:27:07Z</cp:lastPrinted>
  <dcterms:created xsi:type="dcterms:W3CDTF">2016-12-14T20:25:33Z</dcterms:created>
  <dcterms:modified xsi:type="dcterms:W3CDTF">2020-01-23T16:27:15Z</dcterms:modified>
</cp:coreProperties>
</file>